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sin\Documents\"/>
    </mc:Choice>
  </mc:AlternateContent>
  <xr:revisionPtr revIDLastSave="0" documentId="8_{D783FAF4-36BF-4A8C-866C-ACB05E729122}" xr6:coauthVersionLast="47" xr6:coauthVersionMax="47" xr10:uidLastSave="{00000000-0000-0000-0000-000000000000}"/>
  <bookViews>
    <workbookView xWindow="-120" yWindow="-120" windowWidth="26760" windowHeight="14520" xr2:uid="{00000000-000D-0000-FFFF-FFFF00000000}"/>
  </bookViews>
  <sheets>
    <sheet name="Aug 16 - 22" sheetId="13" r:id="rId1"/>
  </sheets>
  <definedNames>
    <definedName name="_xlnm.Print_Area" localSheetId="0">'Aug 16 - 22'!$A$1:$J$140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3" l="1"/>
  <c r="I51" i="13"/>
  <c r="H51" i="13"/>
  <c r="G51" i="13"/>
  <c r="F51" i="13"/>
  <c r="E51" i="13"/>
  <c r="D51" i="13"/>
  <c r="J100" i="13" l="1"/>
  <c r="I100" i="13"/>
  <c r="H100" i="13"/>
  <c r="G100" i="13"/>
  <c r="F100" i="13"/>
  <c r="E100" i="13"/>
  <c r="D100" i="13"/>
  <c r="E7" i="13" l="1"/>
  <c r="F7" i="13"/>
  <c r="G7" i="13"/>
  <c r="H7" i="13"/>
  <c r="I7" i="13"/>
  <c r="J7" i="13"/>
  <c r="D7" i="13"/>
  <c r="I47" i="13" l="1"/>
  <c r="H47" i="13"/>
  <c r="F47" i="13"/>
  <c r="E47" i="13"/>
  <c r="D47" i="13"/>
  <c r="I38" i="13"/>
  <c r="H38" i="13"/>
  <c r="F38" i="13"/>
  <c r="E38" i="13"/>
  <c r="D38" i="13"/>
  <c r="J98" i="13" l="1"/>
  <c r="I98" i="13"/>
  <c r="H98" i="13"/>
  <c r="G98" i="13"/>
  <c r="F98" i="13"/>
  <c r="E98" i="13"/>
  <c r="D98" i="13"/>
  <c r="I96" i="13"/>
  <c r="H96" i="13"/>
  <c r="G96" i="13"/>
  <c r="F96" i="13"/>
  <c r="E96" i="13"/>
  <c r="D96" i="13"/>
  <c r="J94" i="13"/>
  <c r="I94" i="13"/>
  <c r="H94" i="13"/>
  <c r="G94" i="13"/>
  <c r="E94" i="13"/>
  <c r="D94" i="13"/>
  <c r="E6" i="13"/>
  <c r="F6" i="13" s="1"/>
  <c r="G6" i="13" s="1"/>
  <c r="H6" i="13" s="1"/>
  <c r="I6" i="13" s="1"/>
  <c r="J6" i="13" s="1"/>
</calcChain>
</file>

<file path=xl/sharedStrings.xml><?xml version="1.0" encoding="utf-8"?>
<sst xmlns="http://schemas.openxmlformats.org/spreadsheetml/2006/main" count="498" uniqueCount="109">
  <si>
    <t># ROOMS OCCUPIED</t>
  </si>
  <si>
    <t>Open</t>
  </si>
  <si>
    <t>TOTAL GUESTS</t>
  </si>
  <si>
    <r>
      <t xml:space="preserve">TO:  PID-Everyone    </t>
    </r>
    <r>
      <rPr>
        <b/>
        <sz val="9"/>
        <rFont val="Bodoni MT"/>
        <family val="1"/>
      </rPr>
      <t xml:space="preserve">                                        </t>
    </r>
  </si>
  <si>
    <t>Total Guest % Occupancy Atlantis</t>
  </si>
  <si>
    <t xml:space="preserve">Breakfast </t>
  </si>
  <si>
    <t xml:space="preserve">Lunch </t>
  </si>
  <si>
    <t xml:space="preserve">Dinner </t>
  </si>
  <si>
    <t>MONDAY</t>
  </si>
  <si>
    <t>TUESDAY</t>
  </si>
  <si>
    <t>WEDNESDAY</t>
  </si>
  <si>
    <t>THURSDAY</t>
  </si>
  <si>
    <t>FRIDAY</t>
  </si>
  <si>
    <t>SATURDAY</t>
  </si>
  <si>
    <t>SUNDAY</t>
  </si>
  <si>
    <t>f</t>
  </si>
  <si>
    <t xml:space="preserve">             P I R A T E    R E P U B L I C</t>
  </si>
  <si>
    <t>S H A R K   B I T E S   R E S T A U R A N T</t>
  </si>
  <si>
    <t>S H A R K   B I T E S   E X P R E S S</t>
  </si>
  <si>
    <t>B A N Q U E T   C O V E R S</t>
  </si>
  <si>
    <t>D R A G O N ' S</t>
  </si>
  <si>
    <t xml:space="preserve"> O L I V E S</t>
  </si>
  <si>
    <t>P L A T O ' S</t>
  </si>
  <si>
    <t xml:space="preserve"> </t>
  </si>
  <si>
    <t xml:space="preserve">B R E A K F A S T    O P T I O N S </t>
  </si>
  <si>
    <t xml:space="preserve">L U N C H    O P T I O N S </t>
  </si>
  <si>
    <t xml:space="preserve">D I N N E R    O P T I O N S </t>
  </si>
  <si>
    <t>R. T.   I N   R O O M   D I N I N G</t>
  </si>
  <si>
    <t xml:space="preserve">          O C E A N   C L U B H O U S E</t>
  </si>
  <si>
    <t>S T A R B U C K S  -   R E E F</t>
  </si>
  <si>
    <t>D O L P H I N   C A Y   C A F E</t>
  </si>
  <si>
    <t>S T A R B U C K S  O U T D O O R S</t>
  </si>
  <si>
    <t xml:space="preserve">S T A R B U C K S   R E E F </t>
  </si>
  <si>
    <t>S I P   S I P</t>
  </si>
  <si>
    <t xml:space="preserve">N O B U </t>
  </si>
  <si>
    <t xml:space="preserve">M c K E N Z I E 'S   C O N C H </t>
  </si>
  <si>
    <t>R A C E   &amp;  S P O R T S</t>
  </si>
  <si>
    <t xml:space="preserve">B A R  &amp;  L O U N G E S </t>
  </si>
  <si>
    <t xml:space="preserve">M O O N   B A R   </t>
  </si>
  <si>
    <t>3pm - 11pm</t>
  </si>
  <si>
    <t>11am - 11pm</t>
  </si>
  <si>
    <t>Open 7 days</t>
  </si>
  <si>
    <t>C O V E   I N   R O O M   D I N I N G</t>
  </si>
  <si>
    <t>7:00am - 12:00pm</t>
  </si>
  <si>
    <t xml:space="preserve">S E A G L A S S </t>
  </si>
  <si>
    <t xml:space="preserve">C A S C A D E S </t>
  </si>
  <si>
    <t>7:00am - 11:00am</t>
  </si>
  <si>
    <t/>
  </si>
  <si>
    <t>4:00pm  - 10:00pm</t>
  </si>
  <si>
    <t>11:00am - 6:00pm</t>
  </si>
  <si>
    <t>11:00am - 5:00pm</t>
  </si>
  <si>
    <t>5:00pm - 10:00pm</t>
  </si>
  <si>
    <t xml:space="preserve">5:00pm - 10:00pm </t>
  </si>
  <si>
    <t>11:00am - 3:30pm</t>
  </si>
  <si>
    <t>P L A T O ' S BAR</t>
  </si>
  <si>
    <t>8:00am - 11:00am</t>
  </si>
  <si>
    <t>Bar 11:00am - 1:00am</t>
  </si>
  <si>
    <t xml:space="preserve">Z E R O   E N T R Y </t>
  </si>
  <si>
    <t>S P L A S H E R S</t>
  </si>
  <si>
    <t>11:00am - 5:30pm</t>
  </si>
  <si>
    <t>Bar 11:00am - 6:30pm</t>
  </si>
  <si>
    <t xml:space="preserve"> 6:00pm - 2:00am</t>
  </si>
  <si>
    <t xml:space="preserve">                 M U R R A Y 'S   D E L I </t>
  </si>
  <si>
    <t>M A Y A N   T E M P L E</t>
  </si>
  <si>
    <t>3:30pm  - 10:00pm</t>
  </si>
  <si>
    <t xml:space="preserve">B E N   &amp;   J E R R Y ' S </t>
  </si>
  <si>
    <t>Breakfast &amp; Lunch 8:00am - 3:00pm</t>
  </si>
  <si>
    <t>8:00am - 9:00pm</t>
  </si>
  <si>
    <t>1:00pm - 10:00pm</t>
  </si>
  <si>
    <t>RESTAURANT OPENING / CLOSING - OCCUPANCIES BASED ON 2,201 ROOMS</t>
  </si>
  <si>
    <t>B R E A K   W A T E R   G R I L L</t>
  </si>
  <si>
    <t xml:space="preserve"> O L I V E S   L A T E   N I G H T</t>
  </si>
  <si>
    <t>10:00pm  - 2:00am</t>
  </si>
  <si>
    <t>Patisserie 6:30am - 12:00am</t>
  </si>
  <si>
    <t>P O S E I D O N ' S    T A B L E</t>
  </si>
  <si>
    <t>P I S C E S</t>
  </si>
  <si>
    <t>F R A N K I E 'S  G O N E   B A N A N A S</t>
  </si>
  <si>
    <t>S U N   &amp;   I C E</t>
  </si>
  <si>
    <t>S U N   &amp;   I C E   B A R</t>
  </si>
  <si>
    <t>11:30am - 10:00pm</t>
  </si>
  <si>
    <t>M O S A I C</t>
  </si>
  <si>
    <t xml:space="preserve">T H E    P O I N T  </t>
  </si>
  <si>
    <t>B E A C H    B A R</t>
  </si>
  <si>
    <t>C A R M I N E ' S</t>
  </si>
  <si>
    <t>S E A F I R E</t>
  </si>
  <si>
    <t>V I L L A G E   B U R G E R   S H A C K</t>
  </si>
  <si>
    <t>M A R I N A   P I Z Z E R I A</t>
  </si>
  <si>
    <t>Bar close at 7:00pm</t>
  </si>
  <si>
    <t>7:00am - 6:00pm</t>
  </si>
  <si>
    <t>F I S H</t>
  </si>
  <si>
    <t>5:00pm - 12:00am</t>
  </si>
  <si>
    <t>C H O P   S T I X</t>
  </si>
  <si>
    <t>Dinner 5:00pm - 10:00pm</t>
  </si>
  <si>
    <t>CLOSED</t>
  </si>
  <si>
    <t xml:space="preserve">J O K E R ' S    W I L D </t>
  </si>
  <si>
    <t>8:15pm - 10:30pm</t>
  </si>
  <si>
    <t>11:00am - 2:00am</t>
  </si>
  <si>
    <t xml:space="preserve"> 5:00pm - 2:00am</t>
  </si>
  <si>
    <t>8:00am - 4:00pm</t>
  </si>
  <si>
    <t>Restaurant 7:00am - 6:30pm</t>
  </si>
  <si>
    <t>7:00am - 6:30pm</t>
  </si>
  <si>
    <t>11:00am - 10:00pm</t>
  </si>
  <si>
    <t>4:00pm  - 11:00pm</t>
  </si>
  <si>
    <t>C L O S E D   S E P T E M B E R   6   t o   O C T O B E R   3    2 0 2 1</t>
  </si>
  <si>
    <t>6:30am - 4:00pm</t>
  </si>
  <si>
    <t>September 20th - 26th, 2021</t>
  </si>
  <si>
    <t xml:space="preserve">7am - 1am </t>
  </si>
  <si>
    <t>Open Until 1am</t>
  </si>
  <si>
    <t xml:space="preserve">Sun - Thur 7am - 11pm  /  Fri &amp; Sat 7am - 1am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</si>
</sst>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0.0%"/>
    <numFmt numFmtId="165" formatCode="General_)"/>
    <numFmt numFmtId="166" formatCode="#,#00%"/>
    <numFmt numFmtId="167" formatCode="_(* #,##0.0_);_(* \(#,##0.00\);_(* &quot;-&quot;??_);_(@_)"/>
    <numFmt numFmtId="168" formatCode="0.000"/>
    <numFmt numFmtId="169" formatCode="&quot;fl&quot;#,##0_);\(&quot;fl&quot;#,##0\)"/>
    <numFmt numFmtId="170" formatCode="&quot;fl&quot;#,##0_);[Red]\(&quot;fl&quot;#,##0\)"/>
    <numFmt numFmtId="171" formatCode="&quot;fl&quot;#,##0.00_);\(&quot;fl&quot;#,##0.00\)"/>
    <numFmt numFmtId="172" formatCode="&quot;fl&quot;#,##0.00_);[Red]\(&quot;fl&quot;#,##0.00\)"/>
    <numFmt numFmtId="173" formatCode="_(&quot;fl&quot;* #,##0_);_(&quot;fl&quot;* \(#,##0\);_(&quot;fl&quot;* &quot;-&quot;_);_(@_)"/>
    <numFmt numFmtId="174" formatCode="\60\4\7\:"/>
    <numFmt numFmtId="175" formatCode="#,##0;[Red]\-#,##0"/>
    <numFmt numFmtId="176" formatCode="[$-409]d\-mmm\-yy;@"/>
  </numFmts>
  <fonts count="3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b/>
      <sz val="9"/>
      <name val="Arial"/>
      <family val="2"/>
    </font>
    <font>
      <b/>
      <sz val="16"/>
      <name val="Bodoni MT"/>
      <family val="1"/>
    </font>
    <font>
      <b/>
      <sz val="9"/>
      <name val="Bodoni MT"/>
      <family val="1"/>
    </font>
    <font>
      <b/>
      <i/>
      <sz val="11"/>
      <name val="Bodoni MT"/>
      <family val="1"/>
    </font>
    <font>
      <sz val="7.5"/>
      <color indexed="9"/>
      <name val="Arial"/>
      <family val="2"/>
    </font>
    <font>
      <b/>
      <sz val="10"/>
      <name val="Bodoni MT"/>
      <family val="1"/>
    </font>
    <font>
      <b/>
      <sz val="10"/>
      <color rgb="FFFF0000"/>
      <name val="Arial"/>
      <family val="2"/>
    </font>
    <font>
      <b/>
      <sz val="15"/>
      <color rgb="FFFF0000"/>
      <name val="Arial"/>
      <family val="2"/>
    </font>
    <font>
      <b/>
      <sz val="14"/>
      <name val="Bodoni MT"/>
      <family val="1"/>
    </font>
    <font>
      <b/>
      <sz val="7.5"/>
      <color rgb="FF0000FF"/>
      <name val="Arial"/>
      <family val="2"/>
    </font>
    <font>
      <b/>
      <sz val="15"/>
      <name val="Bodoni MT"/>
      <family val="1"/>
    </font>
    <font>
      <b/>
      <sz val="11"/>
      <color rgb="FF0000FF"/>
      <name val="Arial"/>
      <family val="2"/>
    </font>
    <font>
      <b/>
      <sz val="16"/>
      <color rgb="FF0000FF"/>
      <name val="Bodoni MT"/>
      <family val="1"/>
    </font>
    <font>
      <i/>
      <sz val="8"/>
      <name val="Arial"/>
      <family val="2"/>
    </font>
    <font>
      <b/>
      <sz val="14"/>
      <color rgb="FF0000FF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i/>
      <sz val="12"/>
      <color rgb="FFC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E4EAA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7" fontId="8" fillId="0" borderId="0" applyFill="0" applyBorder="0" applyAlignment="0"/>
    <xf numFmtId="165" fontId="8" fillId="0" borderId="0" applyFill="0" applyBorder="0" applyAlignment="0"/>
    <xf numFmtId="168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167" fontId="8" fillId="0" borderId="0" applyFill="0" applyBorder="0" applyAlignment="0"/>
    <xf numFmtId="171" fontId="8" fillId="0" borderId="0" applyFill="0" applyBorder="0" applyAlignment="0"/>
    <xf numFmtId="165" fontId="8" fillId="0" borderId="0" applyFill="0" applyBorder="0" applyAlignment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4" fontId="9" fillId="0" borderId="0" applyFill="0" applyBorder="0" applyAlignment="0"/>
    <xf numFmtId="175" fontId="10" fillId="0" borderId="1">
      <alignment vertical="center"/>
    </xf>
    <xf numFmtId="167" fontId="8" fillId="0" borderId="0" applyFill="0" applyBorder="0" applyAlignment="0"/>
    <xf numFmtId="165" fontId="8" fillId="0" borderId="0" applyFill="0" applyBorder="0" applyAlignment="0"/>
    <xf numFmtId="167" fontId="8" fillId="0" borderId="0" applyFill="0" applyBorder="0" applyAlignment="0"/>
    <xf numFmtId="171" fontId="8" fillId="0" borderId="0" applyFill="0" applyBorder="0" applyAlignment="0"/>
    <xf numFmtId="165" fontId="8" fillId="0" borderId="0" applyFill="0" applyBorder="0" applyAlignment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2" fillId="0" borderId="0" applyNumberFormat="0" applyFill="0" applyBorder="0" applyAlignment="0" applyProtection="0">
      <alignment vertical="top"/>
      <protection locked="0"/>
    </xf>
    <xf numFmtId="167" fontId="8" fillId="0" borderId="0" applyFill="0" applyBorder="0" applyAlignment="0"/>
    <xf numFmtId="165" fontId="8" fillId="0" borderId="0" applyFill="0" applyBorder="0" applyAlignment="0"/>
    <xf numFmtId="167" fontId="8" fillId="0" borderId="0" applyFill="0" applyBorder="0" applyAlignment="0"/>
    <xf numFmtId="171" fontId="8" fillId="0" borderId="0" applyFill="0" applyBorder="0" applyAlignment="0"/>
    <xf numFmtId="165" fontId="8" fillId="0" borderId="0" applyFill="0" applyBorder="0" applyAlignment="0"/>
    <xf numFmtId="1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11" fillId="0" borderId="0"/>
    <xf numFmtId="167" fontId="8" fillId="0" borderId="0" applyFill="0" applyBorder="0" applyAlignment="0"/>
    <xf numFmtId="165" fontId="8" fillId="0" borderId="0" applyFill="0" applyBorder="0" applyAlignment="0"/>
    <xf numFmtId="167" fontId="8" fillId="0" borderId="0" applyFill="0" applyBorder="0" applyAlignment="0"/>
    <xf numFmtId="171" fontId="8" fillId="0" borderId="0" applyFill="0" applyBorder="0" applyAlignment="0"/>
    <xf numFmtId="165" fontId="8" fillId="0" borderId="0" applyFill="0" applyBorder="0" applyAlignment="0"/>
    <xf numFmtId="49" fontId="9" fillId="0" borderId="0" applyFill="0" applyBorder="0" applyAlignment="0"/>
    <xf numFmtId="172" fontId="8" fillId="0" borderId="0" applyFill="0" applyBorder="0" applyAlignment="0"/>
    <xf numFmtId="173" fontId="8" fillId="0" borderId="0" applyFill="0" applyBorder="0" applyAlignment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14" fontId="19" fillId="2" borderId="12" xfId="20" applyNumberFormat="1" applyFont="1" applyFill="1" applyBorder="1" applyAlignment="1" applyProtection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5" xfId="0" applyBorder="1"/>
    <xf numFmtId="0" fontId="20" fillId="2" borderId="0" xfId="0" applyFont="1" applyFill="1" applyBorder="1" applyAlignment="1"/>
    <xf numFmtId="0" fontId="22" fillId="2" borderId="0" xfId="0" applyFont="1" applyFill="1" applyBorder="1" applyAlignment="1"/>
    <xf numFmtId="0" fontId="24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2" borderId="14" xfId="0" applyFill="1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13" fillId="2" borderId="9" xfId="0" applyFont="1" applyFill="1" applyBorder="1" applyAlignment="1">
      <alignment vertical="center"/>
    </xf>
    <xf numFmtId="0" fontId="17" fillId="2" borderId="8" xfId="0" applyFont="1" applyFill="1" applyBorder="1"/>
    <xf numFmtId="1" fontId="12" fillId="5" borderId="5" xfId="0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0" fontId="3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" fontId="12" fillId="5" borderId="4" xfId="0" applyNumberFormat="1" applyFont="1" applyFill="1" applyBorder="1" applyAlignment="1">
      <alignment horizontal="center"/>
    </xf>
    <xf numFmtId="14" fontId="26" fillId="6" borderId="14" xfId="20" quotePrefix="1" applyNumberFormat="1" applyFont="1" applyFill="1" applyBorder="1" applyAlignment="1" applyProtection="1"/>
    <xf numFmtId="164" fontId="12" fillId="5" borderId="4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>
      <alignment horizontal="center"/>
    </xf>
    <xf numFmtId="0" fontId="1" fillId="0" borderId="0" xfId="0" applyFont="1"/>
    <xf numFmtId="176" fontId="18" fillId="4" borderId="4" xfId="0" applyNumberFormat="1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8" fillId="8" borderId="4" xfId="0" applyFont="1" applyFill="1" applyBorder="1" applyAlignment="1" applyProtection="1">
      <alignment horizontal="center"/>
      <protection hidden="1"/>
    </xf>
    <xf numFmtId="0" fontId="18" fillId="8" borderId="5" xfId="0" applyFont="1" applyFill="1" applyBorder="1" applyAlignment="1" applyProtection="1">
      <alignment horizontal="center"/>
      <protection hidden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176" fontId="18" fillId="4" borderId="5" xfId="0" applyNumberFormat="1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176" fontId="18" fillId="4" borderId="6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/>
    </xf>
    <xf numFmtId="1" fontId="12" fillId="5" borderId="6" xfId="0" applyNumberFormat="1" applyFont="1" applyFill="1" applyBorder="1" applyAlignment="1">
      <alignment horizontal="center"/>
    </xf>
    <xf numFmtId="0" fontId="18" fillId="8" borderId="6" xfId="0" applyFont="1" applyFill="1" applyBorder="1" applyAlignment="1" applyProtection="1">
      <alignment horizontal="center"/>
      <protection hidden="1"/>
    </xf>
    <xf numFmtId="0" fontId="25" fillId="3" borderId="3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4" fillId="6" borderId="15" xfId="0" applyFont="1" applyFill="1" applyBorder="1" applyAlignment="1"/>
    <xf numFmtId="0" fontId="6" fillId="0" borderId="19" xfId="0" quotePrefix="1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8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8" fillId="0" borderId="0" xfId="0" quotePrefix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2" fillId="0" borderId="0" xfId="0" applyFont="1"/>
    <xf numFmtId="0" fontId="4" fillId="2" borderId="8" xfId="0" applyFont="1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 applyBorder="1"/>
    <xf numFmtId="0" fontId="7" fillId="2" borderId="12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/>
    <xf numFmtId="0" fontId="6" fillId="0" borderId="37" xfId="0" applyFont="1" applyFill="1" applyBorder="1" applyAlignment="1"/>
    <xf numFmtId="0" fontId="18" fillId="8" borderId="10" xfId="0" applyFont="1" applyFill="1" applyBorder="1" applyAlignment="1" applyProtection="1">
      <alignment horizontal="center"/>
      <protection hidden="1"/>
    </xf>
    <xf numFmtId="0" fontId="18" fillId="8" borderId="7" xfId="0" applyFont="1" applyFill="1" applyBorder="1" applyAlignment="1" applyProtection="1">
      <alignment horizontal="center"/>
      <protection hidden="1"/>
    </xf>
    <xf numFmtId="0" fontId="18" fillId="8" borderId="11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>
      <alignment horizontal="center"/>
    </xf>
    <xf numFmtId="0" fontId="21" fillId="9" borderId="6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21" fillId="9" borderId="1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4" fillId="6" borderId="14" xfId="0" applyFont="1" applyFill="1" applyBorder="1" applyAlignment="1"/>
    <xf numFmtId="0" fontId="33" fillId="10" borderId="21" xfId="0" applyFont="1" applyFill="1" applyBorder="1" applyAlignment="1">
      <alignment horizontal="center" vertical="center"/>
    </xf>
    <xf numFmtId="0" fontId="33" fillId="10" borderId="3" xfId="0" applyFont="1" applyFill="1" applyBorder="1" applyAlignment="1">
      <alignment horizontal="center" vertical="center"/>
    </xf>
    <xf numFmtId="0" fontId="33" fillId="10" borderId="4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</cellXfs>
  <cellStyles count="41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omma 2" xfId="38" xr:uid="{00000000-0005-0000-0000-000009000000}"/>
    <cellStyle name="Comma 3" xfId="40" xr:uid="{00000000-0005-0000-0000-00000A000000}"/>
    <cellStyle name="Currency [00]" xfId="10" xr:uid="{00000000-0005-0000-0000-00000B000000}"/>
    <cellStyle name="Date Short" xfId="11" xr:uid="{00000000-0005-0000-0000-00000C000000}"/>
    <cellStyle name="DELTA" xfId="12" xr:uid="{00000000-0005-0000-0000-00000D000000}"/>
    <cellStyle name="Enter Currency (0)" xfId="13" xr:uid="{00000000-0005-0000-0000-00000E000000}"/>
    <cellStyle name="Enter Currency (2)" xfId="14" xr:uid="{00000000-0005-0000-0000-00000F000000}"/>
    <cellStyle name="Enter Units (0)" xfId="15" xr:uid="{00000000-0005-0000-0000-000010000000}"/>
    <cellStyle name="Enter Units (1)" xfId="16" xr:uid="{00000000-0005-0000-0000-000011000000}"/>
    <cellStyle name="Enter Units (2)" xfId="17" xr:uid="{00000000-0005-0000-0000-000012000000}"/>
    <cellStyle name="Header1" xfId="18" xr:uid="{00000000-0005-0000-0000-000013000000}"/>
    <cellStyle name="Header2" xfId="19" xr:uid="{00000000-0005-0000-0000-000014000000}"/>
    <cellStyle name="Hyperlink" xfId="20" builtinId="8"/>
    <cellStyle name="Link Currency (0)" xfId="21" xr:uid="{00000000-0005-0000-0000-000016000000}"/>
    <cellStyle name="Link Currency (2)" xfId="22" xr:uid="{00000000-0005-0000-0000-000017000000}"/>
    <cellStyle name="Link Units (0)" xfId="23" xr:uid="{00000000-0005-0000-0000-000018000000}"/>
    <cellStyle name="Link Units (1)" xfId="24" xr:uid="{00000000-0005-0000-0000-000019000000}"/>
    <cellStyle name="Link Units (2)" xfId="25" xr:uid="{00000000-0005-0000-0000-00001A000000}"/>
    <cellStyle name="Normal" xfId="0" builtinId="0"/>
    <cellStyle name="Normal 2" xfId="39" xr:uid="{00000000-0005-0000-0000-00001C000000}"/>
    <cellStyle name="number" xfId="26" xr:uid="{00000000-0005-0000-0000-00001D000000}"/>
    <cellStyle name="Percent [0]" xfId="27" xr:uid="{00000000-0005-0000-0000-00001E000000}"/>
    <cellStyle name="Percent [00]" xfId="28" xr:uid="{00000000-0005-0000-0000-00001F000000}"/>
    <cellStyle name="PERCENTAGE" xfId="29" xr:uid="{00000000-0005-0000-0000-000020000000}"/>
    <cellStyle name="PrePop Currency (0)" xfId="30" xr:uid="{00000000-0005-0000-0000-000021000000}"/>
    <cellStyle name="PrePop Currency (2)" xfId="31" xr:uid="{00000000-0005-0000-0000-000022000000}"/>
    <cellStyle name="PrePop Units (0)" xfId="32" xr:uid="{00000000-0005-0000-0000-000023000000}"/>
    <cellStyle name="PrePop Units (1)" xfId="33" xr:uid="{00000000-0005-0000-0000-000024000000}"/>
    <cellStyle name="PrePop Units (2)" xfId="34" xr:uid="{00000000-0005-0000-0000-000025000000}"/>
    <cellStyle name="Text Indent A" xfId="35" xr:uid="{00000000-0005-0000-0000-000026000000}"/>
    <cellStyle name="Text Indent B" xfId="36" xr:uid="{00000000-0005-0000-0000-000027000000}"/>
    <cellStyle name="Text Indent C" xfId="37" xr:uid="{00000000-0005-0000-0000-000028000000}"/>
  </cellStyles>
  <dxfs count="0"/>
  <tableStyles count="0" defaultTableStyle="TableStyleMedium2" defaultPivotStyle="PivotStyleLight16"/>
  <colors>
    <mruColors>
      <color rgb="FFCCFFFF"/>
      <color rgb="FFD9FFD9"/>
      <color rgb="FFE7FFE7"/>
      <color rgb="FFCCFFCC"/>
      <color rgb="FF0000FF"/>
      <color rgb="FFE4EAAE"/>
      <color rgb="FFDEF9AD"/>
      <color rgb="FF006600"/>
      <color rgb="FFCC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57148</xdr:colOff>
      <xdr:row>0</xdr:row>
      <xdr:rowOff>57151</xdr:rowOff>
    </xdr:from>
    <xdr:to>
      <xdr:col>2</xdr:col>
      <xdr:colOff>803434</xdr:colOff>
      <xdr:row>3</xdr:row>
      <xdr:rowOff>74295</xdr:rowOff>
    </xdr:to>
    <xdr:pic>
      <xdr:nvPicPr>
        <xdr:cNvPr id="2" name="Picture 1" descr="C:\Users\rpratt\AppData\Local\Microsoft\Windows\INetCache\Content.Outlook\JQNUFBYZ\FINALAtlantis Master Logo_286U.png">
          <a:extLst>
            <a:ext uri="{FF2B5EF4-FFF2-40B4-BE49-F238E27FC236}">
              <a16:creationId xmlns:a16="http://schemas.microsoft.com/office/drawing/2014/main" id="{DEB20B2A-3EA4-4973-9A8D-16170A243DD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93" b="13625"/>
        <a:stretch/>
      </xdr:blipFill>
      <xdr:spPr bwMode="auto">
        <a:xfrm>
          <a:off x="57148" y="57151"/>
          <a:ext cx="2270286" cy="7029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0"/>
  <sheetViews>
    <sheetView showGridLines="0" tabSelected="1" zoomScale="110" zoomScaleNormal="110" zoomScaleSheetLayoutView="86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2" sqref="I12"/>
    </sheetView>
  </sheetViews>
  <sheetFormatPr defaultRowHeight="12.75" x14ac:dyDescent="0.2"/>
  <cols>
    <col min="1" max="2" width="11.42578125" customWidth="1"/>
    <col min="3" max="6" width="15.42578125" customWidth="1"/>
    <col min="7" max="7" width="16.140625" customWidth="1"/>
    <col min="8" max="10" width="15.42578125" customWidth="1"/>
    <col min="11" max="11" width="17.28515625" customWidth="1"/>
    <col min="13" max="13" width="20.42578125" customWidth="1"/>
  </cols>
  <sheetData>
    <row r="1" spans="1:21" ht="21.6" customHeight="1" x14ac:dyDescent="0.25">
      <c r="A1" s="14"/>
      <c r="B1" s="11"/>
      <c r="C1" s="12"/>
      <c r="D1" s="20"/>
      <c r="E1" s="13"/>
      <c r="F1" s="13"/>
      <c r="G1" s="33"/>
      <c r="H1" s="33"/>
      <c r="I1" s="92"/>
      <c r="J1" s="58"/>
      <c r="K1" s="69">
        <v>2201</v>
      </c>
    </row>
    <row r="2" spans="1:21" ht="16.5" customHeight="1" x14ac:dyDescent="0.3">
      <c r="A2" s="15"/>
      <c r="B2" s="1"/>
      <c r="C2" s="16"/>
      <c r="D2" s="21" t="s">
        <v>3</v>
      </c>
      <c r="E2" s="9"/>
      <c r="F2" s="9" t="s">
        <v>105</v>
      </c>
      <c r="G2" s="8"/>
      <c r="H2" s="8"/>
      <c r="I2" s="10"/>
      <c r="J2" s="2"/>
    </row>
    <row r="3" spans="1:21" ht="16.5" customHeight="1" x14ac:dyDescent="0.25">
      <c r="A3" s="15"/>
      <c r="B3" s="1"/>
      <c r="C3" s="16"/>
      <c r="D3" s="137" t="s">
        <v>69</v>
      </c>
      <c r="E3" s="138"/>
      <c r="F3" s="138"/>
      <c r="G3" s="138"/>
      <c r="H3" s="138"/>
      <c r="I3" s="138"/>
      <c r="J3" s="139"/>
    </row>
    <row r="4" spans="1:21" ht="14.1" customHeight="1" thickBot="1" x14ac:dyDescent="0.25">
      <c r="A4" s="17"/>
      <c r="B4" s="18"/>
      <c r="C4" s="19"/>
      <c r="D4" s="70"/>
      <c r="E4" s="71"/>
      <c r="F4" s="71"/>
      <c r="G4" s="71"/>
      <c r="H4" s="71"/>
      <c r="I4" s="72"/>
      <c r="J4" s="73"/>
    </row>
    <row r="5" spans="1:21" ht="14.25" customHeight="1" x14ac:dyDescent="0.2">
      <c r="A5" s="140"/>
      <c r="B5" s="141"/>
      <c r="C5" s="142"/>
      <c r="D5" s="48" t="s">
        <v>8</v>
      </c>
      <c r="E5" s="38" t="s">
        <v>9</v>
      </c>
      <c r="F5" s="38" t="s">
        <v>10</v>
      </c>
      <c r="G5" s="38" t="s">
        <v>11</v>
      </c>
      <c r="H5" s="38" t="s">
        <v>12</v>
      </c>
      <c r="I5" s="38" t="s">
        <v>13</v>
      </c>
      <c r="J5" s="39" t="s">
        <v>14</v>
      </c>
      <c r="K5" s="23"/>
      <c r="L5" s="23"/>
      <c r="M5" s="23"/>
      <c r="N5" s="23"/>
      <c r="O5" s="23"/>
      <c r="P5" s="23"/>
      <c r="Q5" s="23"/>
    </row>
    <row r="6" spans="1:21" ht="14.25" customHeight="1" x14ac:dyDescent="0.2">
      <c r="A6" s="140"/>
      <c r="B6" s="141"/>
      <c r="C6" s="142"/>
      <c r="D6" s="49">
        <v>44459</v>
      </c>
      <c r="E6" s="37">
        <f t="shared" ref="E6:J6" si="0">+D6+1</f>
        <v>44460</v>
      </c>
      <c r="F6" s="37">
        <f t="shared" si="0"/>
        <v>44461</v>
      </c>
      <c r="G6" s="37">
        <f t="shared" si="0"/>
        <v>44462</v>
      </c>
      <c r="H6" s="37">
        <f t="shared" si="0"/>
        <v>44463</v>
      </c>
      <c r="I6" s="37">
        <f t="shared" si="0"/>
        <v>44464</v>
      </c>
      <c r="J6" s="47">
        <f t="shared" si="0"/>
        <v>44465</v>
      </c>
      <c r="K6" s="24"/>
      <c r="L6" s="24"/>
    </row>
    <row r="7" spans="1:21" x14ac:dyDescent="0.2">
      <c r="A7" s="140" t="s">
        <v>4</v>
      </c>
      <c r="B7" s="141"/>
      <c r="C7" s="142"/>
      <c r="D7" s="50">
        <f>+D8/2201</f>
        <v>0</v>
      </c>
      <c r="E7" s="34">
        <f t="shared" ref="E7:J7" si="1">+E8/2201</f>
        <v>0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5">
        <f t="shared" si="1"/>
        <v>0</v>
      </c>
    </row>
    <row r="8" spans="1:21" x14ac:dyDescent="0.2">
      <c r="A8" s="143" t="s">
        <v>0</v>
      </c>
      <c r="B8" s="144"/>
      <c r="C8" s="145"/>
      <c r="D8" s="51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22">
        <v>0</v>
      </c>
    </row>
    <row r="9" spans="1:21" x14ac:dyDescent="0.2">
      <c r="A9" s="143" t="s">
        <v>2</v>
      </c>
      <c r="B9" s="144"/>
      <c r="C9" s="145"/>
      <c r="D9" s="51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22">
        <v>0</v>
      </c>
    </row>
    <row r="10" spans="1:21" ht="11.45" customHeight="1" thickBot="1" x14ac:dyDescent="0.25">
      <c r="A10" s="146" t="s">
        <v>19</v>
      </c>
      <c r="B10" s="147"/>
      <c r="C10" s="148"/>
      <c r="D10" s="75"/>
      <c r="E10" s="76"/>
      <c r="F10" s="77"/>
      <c r="G10" s="77"/>
      <c r="H10" s="77"/>
      <c r="I10" s="77"/>
      <c r="J10" s="78"/>
    </row>
    <row r="11" spans="1:21" ht="11.45" customHeight="1" x14ac:dyDescent="0.2">
      <c r="A11" s="149" t="s">
        <v>5</v>
      </c>
      <c r="B11" s="150"/>
      <c r="C11" s="151"/>
      <c r="D11" s="79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1">
        <v>0</v>
      </c>
      <c r="M11" s="36" t="s">
        <v>23</v>
      </c>
    </row>
    <row r="12" spans="1:21" ht="11.45" customHeight="1" x14ac:dyDescent="0.2">
      <c r="A12" s="149" t="s">
        <v>6</v>
      </c>
      <c r="B12" s="150"/>
      <c r="C12" s="151"/>
      <c r="D12" s="5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21" ht="11.45" customHeight="1" thickBot="1" x14ac:dyDescent="0.3">
      <c r="A13" s="96" t="s">
        <v>7</v>
      </c>
      <c r="B13" s="97"/>
      <c r="C13" s="98"/>
      <c r="D13" s="5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  <c r="K13" s="25"/>
      <c r="L13" s="25"/>
      <c r="M13" s="25"/>
      <c r="N13" s="25"/>
      <c r="O13" s="25"/>
      <c r="P13" s="25"/>
      <c r="Q13" s="25"/>
      <c r="R13" s="25"/>
    </row>
    <row r="14" spans="1:21" ht="11.45" customHeight="1" x14ac:dyDescent="0.25">
      <c r="A14" s="99"/>
      <c r="B14" s="100"/>
      <c r="C14" s="100"/>
      <c r="D14" s="52"/>
      <c r="E14" s="42"/>
      <c r="F14" s="42"/>
      <c r="G14" s="42"/>
      <c r="H14" s="42"/>
      <c r="I14" s="42"/>
      <c r="J14" s="43"/>
      <c r="K14" s="25"/>
      <c r="L14" s="25"/>
      <c r="M14" s="25"/>
      <c r="N14" s="25"/>
      <c r="O14" s="25"/>
      <c r="P14" s="25"/>
      <c r="Q14" s="25"/>
      <c r="R14" s="25"/>
    </row>
    <row r="15" spans="1:21" ht="12" customHeight="1" thickBot="1" x14ac:dyDescent="0.3">
      <c r="A15" s="101" t="s">
        <v>24</v>
      </c>
      <c r="B15" s="102"/>
      <c r="C15" s="102"/>
      <c r="D15" s="55"/>
      <c r="E15" s="4"/>
      <c r="F15" s="4"/>
      <c r="G15" s="4"/>
      <c r="H15" s="4"/>
      <c r="I15" s="4"/>
      <c r="J15" s="3"/>
      <c r="K15" s="26"/>
      <c r="M15" s="28"/>
      <c r="N15" s="29"/>
      <c r="O15" s="29"/>
      <c r="P15" s="29"/>
      <c r="Q15" s="29"/>
      <c r="R15" s="29"/>
      <c r="S15" s="29"/>
      <c r="T15" s="29"/>
      <c r="U15" s="27"/>
    </row>
    <row r="16" spans="1:21" ht="12" customHeight="1" x14ac:dyDescent="0.25">
      <c r="A16" s="44"/>
      <c r="B16" s="45"/>
      <c r="C16" s="45"/>
      <c r="D16" s="55"/>
      <c r="E16" s="4"/>
      <c r="F16" s="4"/>
      <c r="G16" s="4"/>
      <c r="H16" s="4"/>
      <c r="I16" s="4"/>
      <c r="J16" s="3"/>
      <c r="K16" s="26"/>
      <c r="M16" s="28"/>
      <c r="N16" s="29"/>
      <c r="O16" s="29"/>
      <c r="P16" s="29"/>
      <c r="Q16" s="29"/>
      <c r="R16" s="29"/>
      <c r="S16" s="29"/>
      <c r="T16" s="29"/>
      <c r="U16" s="27"/>
    </row>
    <row r="17" spans="1:21" ht="12" customHeight="1" thickBot="1" x14ac:dyDescent="0.3">
      <c r="A17" s="103" t="s">
        <v>21</v>
      </c>
      <c r="B17" s="104"/>
      <c r="C17" s="104"/>
      <c r="D17" s="114"/>
      <c r="E17" s="115"/>
      <c r="F17" s="115"/>
      <c r="G17" s="115"/>
      <c r="H17" s="115"/>
      <c r="I17" s="115"/>
      <c r="J17" s="116"/>
      <c r="K17" s="26"/>
      <c r="M17" s="28"/>
      <c r="N17" s="29"/>
      <c r="O17" s="29"/>
      <c r="P17" s="29"/>
      <c r="Q17" s="29"/>
      <c r="R17" s="29"/>
      <c r="S17" s="29"/>
      <c r="T17" s="29"/>
      <c r="U17" s="27"/>
    </row>
    <row r="18" spans="1:21" ht="12" customHeight="1" x14ac:dyDescent="0.25">
      <c r="A18" s="117" t="s">
        <v>55</v>
      </c>
      <c r="B18" s="117"/>
      <c r="C18" s="118"/>
      <c r="D18" s="88" t="s">
        <v>93</v>
      </c>
      <c r="E18" s="89" t="s">
        <v>93</v>
      </c>
      <c r="F18" s="89" t="s">
        <v>93</v>
      </c>
      <c r="G18" s="89" t="s">
        <v>93</v>
      </c>
      <c r="H18" s="89" t="s">
        <v>93</v>
      </c>
      <c r="I18" s="89" t="s">
        <v>93</v>
      </c>
      <c r="J18" s="90" t="s">
        <v>93</v>
      </c>
      <c r="K18" s="26"/>
      <c r="M18" s="28"/>
      <c r="N18" s="29"/>
      <c r="O18" s="29"/>
      <c r="P18" s="29"/>
      <c r="Q18" s="29"/>
      <c r="R18" s="29"/>
      <c r="S18" s="29"/>
      <c r="T18" s="29"/>
      <c r="U18" s="27"/>
    </row>
    <row r="19" spans="1:21" ht="12" customHeight="1" x14ac:dyDescent="0.25">
      <c r="A19" s="103" t="s">
        <v>74</v>
      </c>
      <c r="B19" s="104"/>
      <c r="C19" s="104"/>
      <c r="D19" s="105"/>
      <c r="E19" s="106"/>
      <c r="F19" s="106"/>
      <c r="G19" s="106"/>
      <c r="H19" s="106"/>
      <c r="I19" s="106"/>
      <c r="J19" s="107"/>
      <c r="K19" s="26"/>
      <c r="M19" s="28"/>
      <c r="N19" s="29"/>
      <c r="O19" s="29"/>
      <c r="P19" s="29"/>
      <c r="Q19" s="29"/>
      <c r="R19" s="29"/>
      <c r="S19" s="29"/>
      <c r="T19" s="29"/>
      <c r="U19" s="27"/>
    </row>
    <row r="20" spans="1:21" ht="12" customHeight="1" x14ac:dyDescent="0.25">
      <c r="A20" s="108" t="s">
        <v>43</v>
      </c>
      <c r="B20" s="109"/>
      <c r="C20" s="110"/>
      <c r="D20" s="91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  <c r="J20" s="4" t="s">
        <v>1</v>
      </c>
      <c r="K20" s="26"/>
      <c r="M20" s="28"/>
      <c r="N20" s="29"/>
      <c r="O20" s="29"/>
      <c r="P20" s="29"/>
      <c r="Q20" s="29"/>
      <c r="R20" s="29"/>
      <c r="S20" s="29"/>
      <c r="T20" s="29"/>
      <c r="U20" s="27"/>
    </row>
    <row r="21" spans="1:21" ht="12" customHeight="1" x14ac:dyDescent="0.25">
      <c r="A21" s="103" t="s">
        <v>77</v>
      </c>
      <c r="B21" s="104"/>
      <c r="C21" s="104"/>
      <c r="D21" s="55"/>
      <c r="E21" s="4"/>
      <c r="F21" s="4"/>
      <c r="G21" s="4"/>
      <c r="H21" s="4"/>
      <c r="I21" s="4"/>
      <c r="J21" s="3"/>
      <c r="K21" s="26"/>
      <c r="M21" s="28"/>
      <c r="N21" s="29"/>
      <c r="O21" s="29"/>
      <c r="P21" s="29"/>
      <c r="Q21" s="29"/>
      <c r="R21" s="29"/>
      <c r="S21" s="29"/>
      <c r="T21" s="29"/>
      <c r="U21" s="27"/>
    </row>
    <row r="22" spans="1:21" ht="12" customHeight="1" x14ac:dyDescent="0.25">
      <c r="A22" s="119" t="s">
        <v>104</v>
      </c>
      <c r="B22" s="117"/>
      <c r="C22" s="118"/>
      <c r="D22" s="93" t="s">
        <v>103</v>
      </c>
      <c r="E22" s="94"/>
      <c r="F22" s="94"/>
      <c r="G22" s="94"/>
      <c r="H22" s="94"/>
      <c r="I22" s="94"/>
      <c r="J22" s="95"/>
      <c r="K22" s="26"/>
      <c r="M22" s="28"/>
      <c r="N22" s="29"/>
      <c r="O22" s="29"/>
      <c r="P22" s="29"/>
      <c r="Q22" s="29"/>
      <c r="R22" s="29"/>
      <c r="S22" s="29"/>
      <c r="T22" s="29"/>
      <c r="U22" s="27"/>
    </row>
    <row r="23" spans="1:21" ht="12" customHeight="1" x14ac:dyDescent="0.25">
      <c r="A23" s="103" t="s">
        <v>80</v>
      </c>
      <c r="B23" s="104"/>
      <c r="C23" s="104"/>
      <c r="D23" s="55"/>
      <c r="E23" s="4"/>
      <c r="F23" s="4"/>
      <c r="G23" s="4"/>
      <c r="H23" s="4"/>
      <c r="I23" s="4"/>
      <c r="J23" s="3"/>
      <c r="K23" s="26"/>
      <c r="M23" s="28"/>
      <c r="N23" s="29"/>
      <c r="O23" s="29"/>
      <c r="P23" s="29"/>
      <c r="Q23" s="29"/>
      <c r="R23" s="29"/>
      <c r="S23" s="29"/>
      <c r="T23" s="29"/>
      <c r="U23" s="27"/>
    </row>
    <row r="24" spans="1:21" ht="12" customHeight="1" x14ac:dyDescent="0.25">
      <c r="A24" s="108" t="s">
        <v>43</v>
      </c>
      <c r="B24" s="109"/>
      <c r="C24" s="110"/>
      <c r="D24" s="55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3" t="s">
        <v>1</v>
      </c>
      <c r="K24" s="26"/>
      <c r="M24" s="28"/>
      <c r="N24" s="29"/>
      <c r="O24" s="29"/>
      <c r="P24" s="29"/>
      <c r="Q24" s="29"/>
      <c r="R24" s="29"/>
      <c r="S24" s="29"/>
      <c r="T24" s="29"/>
      <c r="U24" s="27"/>
    </row>
    <row r="25" spans="1:21" ht="12" customHeight="1" x14ac:dyDescent="0.25">
      <c r="A25" s="103" t="s">
        <v>22</v>
      </c>
      <c r="B25" s="104"/>
      <c r="C25" s="104"/>
      <c r="D25" s="55"/>
      <c r="E25" s="4"/>
      <c r="F25" s="4"/>
      <c r="G25" s="4"/>
      <c r="H25" s="4"/>
      <c r="I25" s="4"/>
      <c r="J25" s="3"/>
      <c r="K25" s="26"/>
      <c r="M25" s="28"/>
      <c r="N25" s="29"/>
      <c r="O25" s="29"/>
      <c r="P25" s="29"/>
      <c r="Q25" s="29"/>
      <c r="R25" s="29"/>
      <c r="S25" s="29"/>
      <c r="T25" s="29"/>
      <c r="U25" s="27"/>
    </row>
    <row r="26" spans="1:21" ht="12" customHeight="1" x14ac:dyDescent="0.25">
      <c r="A26" s="122" t="s">
        <v>73</v>
      </c>
      <c r="B26" s="123"/>
      <c r="C26" s="124"/>
      <c r="D26" s="55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3" t="s">
        <v>1</v>
      </c>
      <c r="K26" s="26"/>
      <c r="M26" s="28"/>
      <c r="N26" s="29"/>
      <c r="O26" s="29"/>
      <c r="P26" s="29"/>
      <c r="Q26" s="29"/>
      <c r="R26" s="29"/>
      <c r="S26" s="29"/>
      <c r="T26" s="29"/>
      <c r="U26" s="27"/>
    </row>
    <row r="27" spans="1:21" ht="12" customHeight="1" x14ac:dyDescent="0.25">
      <c r="A27" s="119" t="s">
        <v>56</v>
      </c>
      <c r="B27" s="117"/>
      <c r="C27" s="118"/>
      <c r="D27" s="55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3" t="s">
        <v>1</v>
      </c>
      <c r="K27" s="26"/>
      <c r="M27" s="28"/>
      <c r="N27" s="29"/>
      <c r="O27" s="29"/>
      <c r="P27" s="29"/>
      <c r="Q27" s="29"/>
      <c r="R27" s="29"/>
      <c r="S27" s="29"/>
      <c r="T27" s="29"/>
      <c r="U27" s="27"/>
    </row>
    <row r="28" spans="1:21" ht="12" customHeight="1" x14ac:dyDescent="0.25">
      <c r="A28" s="111" t="s">
        <v>27</v>
      </c>
      <c r="B28" s="112"/>
      <c r="C28" s="113"/>
      <c r="D28" s="55"/>
      <c r="E28" s="4"/>
      <c r="F28" s="4"/>
      <c r="G28" s="4"/>
      <c r="H28" s="4"/>
      <c r="I28" s="4"/>
      <c r="J28" s="3"/>
      <c r="K28" s="26"/>
      <c r="M28" s="28"/>
      <c r="N28" s="29"/>
      <c r="O28" s="29"/>
      <c r="P28" s="29"/>
      <c r="Q28" s="29"/>
      <c r="R28" s="29"/>
      <c r="S28" s="29"/>
      <c r="T28" s="29"/>
      <c r="U28" s="27"/>
    </row>
    <row r="29" spans="1:21" ht="12" customHeight="1" x14ac:dyDescent="0.25">
      <c r="A29" s="119" t="s">
        <v>108</v>
      </c>
      <c r="B29" s="117"/>
      <c r="C29" s="118"/>
      <c r="D29" s="55" t="s">
        <v>1</v>
      </c>
      <c r="E29" s="4" t="s">
        <v>1</v>
      </c>
      <c r="F29" s="4" t="s">
        <v>1</v>
      </c>
      <c r="G29" s="4" t="s">
        <v>1</v>
      </c>
      <c r="H29" s="4" t="s">
        <v>107</v>
      </c>
      <c r="I29" s="4" t="s">
        <v>107</v>
      </c>
      <c r="J29" s="3" t="s">
        <v>1</v>
      </c>
      <c r="K29" s="26"/>
      <c r="M29" s="28"/>
      <c r="N29" s="29"/>
      <c r="O29" s="29"/>
      <c r="P29" s="29"/>
      <c r="Q29" s="29"/>
      <c r="R29" s="29"/>
      <c r="S29" s="29"/>
      <c r="T29" s="29"/>
      <c r="U29" s="27"/>
    </row>
    <row r="30" spans="1:21" ht="12" customHeight="1" x14ac:dyDescent="0.25">
      <c r="A30" s="111" t="s">
        <v>42</v>
      </c>
      <c r="B30" s="112"/>
      <c r="C30" s="113"/>
      <c r="D30" s="85"/>
      <c r="E30" s="86"/>
      <c r="F30" s="86"/>
      <c r="G30" s="86"/>
      <c r="H30" s="86"/>
      <c r="I30" s="86"/>
      <c r="J30" s="87"/>
      <c r="K30" s="26"/>
      <c r="M30" s="28"/>
      <c r="N30" s="29"/>
      <c r="O30" s="29"/>
      <c r="P30" s="29"/>
      <c r="Q30" s="29"/>
      <c r="R30" s="29"/>
      <c r="S30" s="29"/>
      <c r="T30" s="29"/>
      <c r="U30" s="27"/>
    </row>
    <row r="31" spans="1:21" ht="12" customHeight="1" x14ac:dyDescent="0.25">
      <c r="A31" s="119" t="s">
        <v>106</v>
      </c>
      <c r="B31" s="117"/>
      <c r="C31" s="118"/>
      <c r="D31" s="55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3" t="s">
        <v>1</v>
      </c>
      <c r="K31" s="64"/>
      <c r="M31" s="28"/>
      <c r="N31" s="29"/>
      <c r="O31" s="29"/>
      <c r="P31" s="29"/>
      <c r="Q31" s="29"/>
      <c r="R31" s="29"/>
      <c r="S31" s="29"/>
      <c r="T31" s="29"/>
      <c r="U31" s="27"/>
    </row>
    <row r="32" spans="1:21" ht="12" customHeight="1" x14ac:dyDescent="0.25">
      <c r="A32" s="31" t="s">
        <v>28</v>
      </c>
      <c r="B32" s="30"/>
      <c r="C32" s="54"/>
      <c r="D32" s="55"/>
      <c r="E32" s="4"/>
      <c r="F32" s="4"/>
      <c r="G32" s="4"/>
      <c r="H32" s="4"/>
      <c r="I32" s="4"/>
      <c r="J32" s="7"/>
      <c r="K32" s="26"/>
      <c r="M32" s="28"/>
      <c r="N32" s="29"/>
      <c r="O32" s="29"/>
      <c r="P32" s="29"/>
      <c r="Q32" s="29"/>
      <c r="R32" s="29"/>
      <c r="S32" s="29"/>
      <c r="T32" s="29"/>
      <c r="U32" s="27"/>
    </row>
    <row r="33" spans="1:21" ht="12" customHeight="1" x14ac:dyDescent="0.25">
      <c r="A33" s="120" t="s">
        <v>100</v>
      </c>
      <c r="B33" s="121"/>
      <c r="C33" s="121"/>
      <c r="D33" s="55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3" t="s">
        <v>1</v>
      </c>
      <c r="K33" s="26"/>
      <c r="M33" s="28"/>
      <c r="N33" s="29"/>
      <c r="O33" s="29"/>
      <c r="P33" s="29"/>
      <c r="Q33" s="29"/>
      <c r="R33" s="29"/>
      <c r="S33" s="29"/>
      <c r="T33" s="29"/>
      <c r="U33" s="27"/>
    </row>
    <row r="34" spans="1:21" ht="12" customHeight="1" x14ac:dyDescent="0.25">
      <c r="A34" s="111" t="s">
        <v>29</v>
      </c>
      <c r="B34" s="112"/>
      <c r="C34" s="113"/>
      <c r="D34" s="85"/>
      <c r="E34" s="86"/>
      <c r="F34" s="86"/>
      <c r="G34" s="4"/>
      <c r="H34" s="4"/>
      <c r="I34" s="4"/>
      <c r="J34" s="3"/>
      <c r="K34" s="26"/>
      <c r="M34" s="28"/>
      <c r="N34" s="29"/>
      <c r="O34" s="29"/>
      <c r="P34" s="29"/>
      <c r="Q34" s="29"/>
      <c r="R34" s="29"/>
      <c r="S34" s="29"/>
      <c r="T34" s="29"/>
      <c r="U34" s="27"/>
    </row>
    <row r="35" spans="1:21" ht="12" customHeight="1" x14ac:dyDescent="0.25">
      <c r="A35" s="120" t="s">
        <v>46</v>
      </c>
      <c r="B35" s="121"/>
      <c r="C35" s="121"/>
      <c r="D35" s="55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3" t="s">
        <v>1</v>
      </c>
      <c r="K35" s="26"/>
      <c r="M35" s="28"/>
      <c r="N35" s="29"/>
      <c r="O35" s="29"/>
      <c r="P35" s="29"/>
      <c r="Q35" s="29"/>
      <c r="R35" s="29"/>
      <c r="S35" s="29"/>
      <c r="T35" s="29"/>
      <c r="U35" s="27"/>
    </row>
    <row r="36" spans="1:21" ht="12" customHeight="1" x14ac:dyDescent="0.25">
      <c r="A36" s="103" t="s">
        <v>81</v>
      </c>
      <c r="B36" s="104"/>
      <c r="C36" s="104"/>
      <c r="D36" s="55"/>
      <c r="E36" s="4"/>
      <c r="F36" s="4"/>
      <c r="G36" s="4"/>
      <c r="H36" s="4"/>
      <c r="I36" s="4"/>
      <c r="J36" s="7"/>
      <c r="K36" s="26"/>
      <c r="M36" s="28"/>
      <c r="N36" s="29"/>
      <c r="O36" s="29"/>
      <c r="P36" s="29"/>
      <c r="Q36" s="29"/>
      <c r="R36" s="29"/>
      <c r="S36" s="29"/>
      <c r="T36" s="29"/>
      <c r="U36" s="27"/>
    </row>
    <row r="37" spans="1:21" ht="12" customHeight="1" x14ac:dyDescent="0.25">
      <c r="A37" s="119" t="s">
        <v>67</v>
      </c>
      <c r="B37" s="117"/>
      <c r="C37" s="118"/>
      <c r="D37" s="55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3" t="s">
        <v>1</v>
      </c>
      <c r="K37" s="26"/>
      <c r="M37" s="28"/>
      <c r="N37" s="29"/>
      <c r="O37" s="29"/>
      <c r="P37" s="29"/>
      <c r="Q37" s="29"/>
      <c r="R37" s="29"/>
      <c r="S37" s="29"/>
      <c r="T37" s="29"/>
      <c r="U37" s="27"/>
    </row>
    <row r="38" spans="1:21" ht="12" customHeight="1" x14ac:dyDescent="0.25">
      <c r="A38" s="31" t="s">
        <v>62</v>
      </c>
      <c r="B38" s="30"/>
      <c r="C38" s="54"/>
      <c r="D38" s="57" t="e">
        <f>IF(#REF!="closed",0,IF(#REF!="open",600))</f>
        <v>#REF!</v>
      </c>
      <c r="E38" s="5" t="e">
        <f>IF(#REF!="closed",0,IF(#REF!="open",600))</f>
        <v>#REF!</v>
      </c>
      <c r="F38" s="5" t="e">
        <f>IF(#REF!="closed",0,IF(#REF!="open",600))</f>
        <v>#REF!</v>
      </c>
      <c r="G38" s="4"/>
      <c r="H38" s="5" t="e">
        <f>IF(#REF!="closed",0,IF(#REF!="open",600))</f>
        <v>#REF!</v>
      </c>
      <c r="I38" s="5" t="e">
        <f>IF(#REF!="closed",0,IF(#REF!="open",600))</f>
        <v>#REF!</v>
      </c>
      <c r="J38" s="3"/>
      <c r="K38" s="26"/>
      <c r="M38" s="28"/>
      <c r="N38" s="29"/>
      <c r="O38" s="29"/>
      <c r="P38" s="29"/>
      <c r="Q38" s="29"/>
      <c r="R38" s="29"/>
      <c r="S38" s="29"/>
      <c r="T38" s="29"/>
      <c r="U38" s="27"/>
    </row>
    <row r="39" spans="1:21" ht="12" customHeight="1" x14ac:dyDescent="0.25">
      <c r="A39" s="134" t="s">
        <v>66</v>
      </c>
      <c r="B39" s="135"/>
      <c r="C39" s="136"/>
      <c r="D39" s="93" t="s">
        <v>103</v>
      </c>
      <c r="E39" s="94"/>
      <c r="F39" s="94"/>
      <c r="G39" s="94"/>
      <c r="H39" s="94"/>
      <c r="I39" s="94"/>
      <c r="J39" s="95"/>
      <c r="K39" s="26"/>
      <c r="M39" s="28"/>
      <c r="N39" s="29"/>
      <c r="O39" s="29"/>
      <c r="P39" s="29"/>
      <c r="Q39" s="29"/>
      <c r="R39" s="29"/>
      <c r="S39" s="29"/>
      <c r="T39" s="29"/>
      <c r="U39" s="27"/>
    </row>
    <row r="40" spans="1:21" ht="12" customHeight="1" x14ac:dyDescent="0.25">
      <c r="A40" s="66"/>
      <c r="B40" s="67"/>
      <c r="C40" s="68"/>
      <c r="D40" s="56"/>
      <c r="E40" s="4"/>
      <c r="F40" s="4"/>
      <c r="G40" s="4"/>
      <c r="H40" s="4"/>
      <c r="I40" s="4"/>
      <c r="J40" s="3"/>
      <c r="K40" s="26"/>
      <c r="M40" s="28"/>
      <c r="N40" s="29"/>
      <c r="O40" s="29"/>
      <c r="P40" s="29"/>
      <c r="Q40" s="29"/>
      <c r="R40" s="29"/>
      <c r="S40" s="29"/>
      <c r="T40" s="29"/>
      <c r="U40" s="27"/>
    </row>
    <row r="41" spans="1:21" ht="12" customHeight="1" thickBot="1" x14ac:dyDescent="0.3">
      <c r="A41" s="101" t="s">
        <v>25</v>
      </c>
      <c r="B41" s="102"/>
      <c r="C41" s="102"/>
      <c r="D41" s="56"/>
      <c r="E41" s="40"/>
      <c r="F41" s="40"/>
      <c r="G41" s="40"/>
      <c r="H41" s="40"/>
      <c r="I41" s="40"/>
      <c r="J41" s="41"/>
      <c r="K41" s="26"/>
      <c r="M41" s="28"/>
      <c r="N41" s="29"/>
      <c r="O41" s="29"/>
      <c r="P41" s="29"/>
      <c r="Q41" s="29"/>
      <c r="R41" s="29"/>
      <c r="S41" s="29"/>
      <c r="T41" s="29"/>
      <c r="U41" s="27"/>
    </row>
    <row r="42" spans="1:21" ht="12" customHeight="1" x14ac:dyDescent="0.25">
      <c r="A42" s="44"/>
      <c r="B42" s="45"/>
      <c r="C42" s="45"/>
      <c r="D42" s="56"/>
      <c r="E42" s="40"/>
      <c r="F42" s="40"/>
      <c r="G42" s="40"/>
      <c r="H42" s="40"/>
      <c r="I42" s="40"/>
      <c r="J42" s="41"/>
      <c r="K42" s="26"/>
      <c r="M42" s="28"/>
      <c r="N42" s="29"/>
      <c r="O42" s="29"/>
      <c r="P42" s="29"/>
      <c r="Q42" s="29"/>
      <c r="R42" s="29"/>
      <c r="S42" s="29"/>
      <c r="T42" s="29"/>
      <c r="U42" s="27"/>
    </row>
    <row r="43" spans="1:21" ht="12" customHeight="1" x14ac:dyDescent="0.25">
      <c r="A43" s="103" t="s">
        <v>21</v>
      </c>
      <c r="B43" s="104"/>
      <c r="C43" s="104"/>
      <c r="D43" s="105"/>
      <c r="E43" s="106"/>
      <c r="F43" s="106"/>
      <c r="G43" s="106"/>
      <c r="H43" s="106"/>
      <c r="I43" s="106"/>
      <c r="J43" s="107"/>
      <c r="K43" s="26"/>
      <c r="M43" s="28"/>
      <c r="N43" s="29"/>
      <c r="O43" s="29"/>
      <c r="P43" s="29"/>
      <c r="Q43" s="29"/>
      <c r="R43" s="29"/>
      <c r="S43" s="29"/>
      <c r="T43" s="29"/>
      <c r="U43" s="27"/>
    </row>
    <row r="44" spans="1:21" ht="12" customHeight="1" x14ac:dyDescent="0.25">
      <c r="A44" s="108" t="s">
        <v>53</v>
      </c>
      <c r="B44" s="109"/>
      <c r="C44" s="110"/>
      <c r="D44" s="83" t="s">
        <v>93</v>
      </c>
      <c r="E44" s="82" t="s">
        <v>93</v>
      </c>
      <c r="F44" s="82" t="s">
        <v>93</v>
      </c>
      <c r="G44" s="82" t="s">
        <v>93</v>
      </c>
      <c r="H44" s="82" t="s">
        <v>93</v>
      </c>
      <c r="I44" s="82" t="s">
        <v>93</v>
      </c>
      <c r="J44" s="84" t="s">
        <v>93</v>
      </c>
      <c r="K44" s="26"/>
      <c r="M44" s="28"/>
      <c r="N44" s="29"/>
      <c r="O44" s="29"/>
      <c r="P44" s="29"/>
      <c r="Q44" s="29"/>
      <c r="R44" s="29"/>
      <c r="S44" s="29"/>
      <c r="T44" s="29"/>
      <c r="U44" s="27"/>
    </row>
    <row r="45" spans="1:21" ht="12" customHeight="1" x14ac:dyDescent="0.25">
      <c r="A45" s="103" t="s">
        <v>81</v>
      </c>
      <c r="B45" s="104"/>
      <c r="C45" s="104"/>
      <c r="D45" s="55"/>
      <c r="E45" s="4"/>
      <c r="F45" s="4"/>
      <c r="G45" s="4"/>
      <c r="H45" s="4"/>
      <c r="I45" s="4"/>
      <c r="J45" s="7"/>
      <c r="K45" s="26"/>
      <c r="M45" s="28"/>
      <c r="N45" s="29"/>
      <c r="O45" s="29"/>
      <c r="P45" s="29"/>
      <c r="Q45" s="29"/>
      <c r="R45" s="29"/>
      <c r="S45" s="29"/>
      <c r="T45" s="29"/>
      <c r="U45" s="27"/>
    </row>
    <row r="46" spans="1:21" ht="12" customHeight="1" x14ac:dyDescent="0.25">
      <c r="A46" s="119" t="s">
        <v>67</v>
      </c>
      <c r="B46" s="117"/>
      <c r="C46" s="118"/>
      <c r="D46" s="55" t="s">
        <v>1</v>
      </c>
      <c r="E46" s="4" t="s">
        <v>1</v>
      </c>
      <c r="F46" s="4" t="s">
        <v>1</v>
      </c>
      <c r="G46" s="4" t="s">
        <v>1</v>
      </c>
      <c r="H46" s="4" t="s">
        <v>1</v>
      </c>
      <c r="I46" s="4" t="s">
        <v>1</v>
      </c>
      <c r="J46" s="3" t="s">
        <v>1</v>
      </c>
      <c r="K46" s="26"/>
      <c r="M46" s="28"/>
      <c r="N46" s="29"/>
      <c r="O46" s="29"/>
      <c r="P46" s="29"/>
      <c r="Q46" s="29"/>
      <c r="R46" s="29"/>
      <c r="S46" s="29"/>
      <c r="T46" s="29"/>
      <c r="U46" s="27"/>
    </row>
    <row r="47" spans="1:21" ht="12" customHeight="1" x14ac:dyDescent="0.25">
      <c r="A47" s="31" t="s">
        <v>62</v>
      </c>
      <c r="B47" s="30"/>
      <c r="C47" s="54"/>
      <c r="D47" s="57" t="e">
        <f>IF(#REF!="closed",0,IF(#REF!="open",600))</f>
        <v>#REF!</v>
      </c>
      <c r="E47" s="5" t="e">
        <f>IF(#REF!="closed",0,IF(#REF!="open",600))</f>
        <v>#REF!</v>
      </c>
      <c r="F47" s="5" t="e">
        <f>IF(#REF!="closed",0,IF(#REF!="open",600))</f>
        <v>#REF!</v>
      </c>
      <c r="G47" s="4"/>
      <c r="H47" s="5" t="e">
        <f>IF(#REF!="closed",0,IF(#REF!="open",600))</f>
        <v>#REF!</v>
      </c>
      <c r="I47" s="5" t="e">
        <f>IF(#REF!="closed",0,IF(#REF!="open",600))</f>
        <v>#REF!</v>
      </c>
      <c r="J47" s="3"/>
      <c r="K47" s="26"/>
      <c r="M47" s="28"/>
      <c r="N47" s="29"/>
      <c r="O47" s="29"/>
      <c r="P47" s="29"/>
      <c r="Q47" s="29"/>
      <c r="R47" s="29"/>
      <c r="S47" s="29"/>
      <c r="T47" s="29"/>
      <c r="U47" s="27"/>
    </row>
    <row r="48" spans="1:21" ht="12" customHeight="1" x14ac:dyDescent="0.25">
      <c r="A48" s="119" t="s">
        <v>66</v>
      </c>
      <c r="B48" s="117"/>
      <c r="C48" s="118"/>
      <c r="D48" s="93" t="s">
        <v>103</v>
      </c>
      <c r="E48" s="94"/>
      <c r="F48" s="94"/>
      <c r="G48" s="94"/>
      <c r="H48" s="94"/>
      <c r="I48" s="94"/>
      <c r="J48" s="95"/>
      <c r="K48" s="26"/>
      <c r="M48" s="28"/>
      <c r="N48" s="29"/>
      <c r="O48" s="29"/>
      <c r="P48" s="29"/>
      <c r="Q48" s="29"/>
      <c r="R48" s="29"/>
      <c r="S48" s="29"/>
      <c r="T48" s="29"/>
      <c r="U48" s="27"/>
    </row>
    <row r="49" spans="1:21" ht="12" customHeight="1" x14ac:dyDescent="0.25">
      <c r="A49" s="103" t="s">
        <v>77</v>
      </c>
      <c r="B49" s="104"/>
      <c r="C49" s="104"/>
      <c r="D49" s="55"/>
      <c r="E49" s="4"/>
      <c r="F49" s="4"/>
      <c r="G49" s="4"/>
      <c r="H49" s="4"/>
      <c r="I49" s="4"/>
      <c r="J49" s="3"/>
      <c r="K49" s="26"/>
      <c r="M49" s="28"/>
      <c r="N49" s="29"/>
      <c r="O49" s="29"/>
      <c r="P49" s="29"/>
      <c r="Q49" s="29"/>
      <c r="R49" s="29"/>
      <c r="S49" s="29"/>
      <c r="T49" s="29"/>
      <c r="U49" s="27"/>
    </row>
    <row r="50" spans="1:21" ht="12" customHeight="1" x14ac:dyDescent="0.25">
      <c r="A50" s="119" t="s">
        <v>79</v>
      </c>
      <c r="B50" s="117"/>
      <c r="C50" s="118"/>
      <c r="D50" s="93" t="s">
        <v>103</v>
      </c>
      <c r="E50" s="94"/>
      <c r="F50" s="94"/>
      <c r="G50" s="94"/>
      <c r="H50" s="94"/>
      <c r="I50" s="94"/>
      <c r="J50" s="95"/>
      <c r="K50" s="26"/>
      <c r="M50" s="28"/>
      <c r="N50" s="29"/>
      <c r="O50" s="29"/>
      <c r="P50" s="29"/>
      <c r="Q50" s="29"/>
      <c r="R50" s="29"/>
      <c r="S50" s="29"/>
      <c r="T50" s="29"/>
      <c r="U50" s="27"/>
    </row>
    <row r="51" spans="1:21" ht="12" customHeight="1" x14ac:dyDescent="0.25">
      <c r="A51" s="103" t="s">
        <v>86</v>
      </c>
      <c r="B51" s="104"/>
      <c r="C51" s="104"/>
      <c r="D51" s="57">
        <f t="shared" ref="D51:I51" si="2">IF(D52="closed",0,IF(D52="open",300))</f>
        <v>300</v>
      </c>
      <c r="E51" s="5">
        <f t="shared" si="2"/>
        <v>300</v>
      </c>
      <c r="F51" s="5">
        <f t="shared" si="2"/>
        <v>300</v>
      </c>
      <c r="G51" s="5">
        <f t="shared" si="2"/>
        <v>300</v>
      </c>
      <c r="H51" s="5">
        <f t="shared" si="2"/>
        <v>300</v>
      </c>
      <c r="I51" s="5">
        <f t="shared" si="2"/>
        <v>300</v>
      </c>
      <c r="J51" s="6">
        <f>IF(J52="closed",0,IF(J52="open",300))</f>
        <v>300</v>
      </c>
      <c r="K51" s="26"/>
      <c r="M51" s="28"/>
      <c r="N51" s="29"/>
      <c r="O51" s="29"/>
      <c r="P51" s="29"/>
      <c r="Q51" s="29"/>
      <c r="R51" s="29"/>
      <c r="S51" s="29"/>
      <c r="T51" s="29"/>
      <c r="U51" s="27"/>
    </row>
    <row r="52" spans="1:21" ht="12" customHeight="1" x14ac:dyDescent="0.25">
      <c r="A52" s="129" t="s">
        <v>102</v>
      </c>
      <c r="B52" s="130"/>
      <c r="C52" s="131"/>
      <c r="D52" s="55" t="s">
        <v>1</v>
      </c>
      <c r="E52" s="4" t="s">
        <v>1</v>
      </c>
      <c r="F52" s="4" t="s">
        <v>1</v>
      </c>
      <c r="G52" s="4" t="s">
        <v>1</v>
      </c>
      <c r="H52" s="4" t="s">
        <v>1</v>
      </c>
      <c r="I52" s="4" t="s">
        <v>1</v>
      </c>
      <c r="J52" s="3" t="s">
        <v>1</v>
      </c>
      <c r="K52" s="64"/>
      <c r="M52" s="28"/>
      <c r="N52" s="29"/>
      <c r="O52" s="29"/>
      <c r="P52" s="29"/>
      <c r="Q52" s="29"/>
      <c r="R52" s="29"/>
      <c r="S52" s="29"/>
      <c r="T52" s="29"/>
      <c r="U52" s="27"/>
    </row>
    <row r="53" spans="1:21" ht="12" customHeight="1" x14ac:dyDescent="0.25">
      <c r="A53" s="31" t="s">
        <v>28</v>
      </c>
      <c r="B53" s="30"/>
      <c r="C53" s="54"/>
      <c r="D53" s="55"/>
      <c r="E53" s="4"/>
      <c r="F53" s="4"/>
      <c r="G53" s="4"/>
      <c r="H53" s="4"/>
      <c r="I53" s="4"/>
      <c r="J53" s="7"/>
      <c r="K53" s="26"/>
      <c r="M53" s="28"/>
      <c r="N53" s="29"/>
      <c r="O53" s="29"/>
      <c r="P53" s="29"/>
      <c r="Q53" s="29"/>
      <c r="R53" s="29"/>
      <c r="S53" s="29"/>
      <c r="T53" s="29"/>
      <c r="U53" s="27"/>
    </row>
    <row r="54" spans="1:21" ht="12" customHeight="1" x14ac:dyDescent="0.25">
      <c r="A54" s="119" t="s">
        <v>99</v>
      </c>
      <c r="B54" s="117"/>
      <c r="C54" s="118"/>
      <c r="D54" s="55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3" t="s">
        <v>1</v>
      </c>
      <c r="K54" s="26"/>
      <c r="M54" s="28"/>
      <c r="N54" s="29"/>
      <c r="O54" s="29"/>
      <c r="P54" s="29"/>
      <c r="Q54" s="29"/>
      <c r="R54" s="29"/>
      <c r="S54" s="29"/>
      <c r="T54" s="29"/>
      <c r="U54" s="27"/>
    </row>
    <row r="55" spans="1:21" ht="12" customHeight="1" x14ac:dyDescent="0.25">
      <c r="A55" s="119" t="s">
        <v>87</v>
      </c>
      <c r="B55" s="117"/>
      <c r="C55" s="118"/>
      <c r="D55" s="55" t="s">
        <v>1</v>
      </c>
      <c r="E55" s="4" t="s">
        <v>1</v>
      </c>
      <c r="F55" s="4" t="s">
        <v>1</v>
      </c>
      <c r="G55" s="4" t="s">
        <v>1</v>
      </c>
      <c r="H55" s="4" t="s">
        <v>1</v>
      </c>
      <c r="I55" s="4" t="s">
        <v>1</v>
      </c>
      <c r="J55" s="3" t="s">
        <v>1</v>
      </c>
      <c r="K55" s="26"/>
      <c r="M55" s="28"/>
      <c r="N55" s="29"/>
      <c r="O55" s="29"/>
      <c r="P55" s="29"/>
      <c r="Q55" s="29"/>
      <c r="R55" s="29"/>
      <c r="S55" s="29"/>
      <c r="T55" s="29"/>
      <c r="U55" s="27"/>
    </row>
    <row r="56" spans="1:21" ht="12" customHeight="1" x14ac:dyDescent="0.25">
      <c r="A56" s="111" t="s">
        <v>17</v>
      </c>
      <c r="B56" s="112"/>
      <c r="C56" s="113"/>
      <c r="D56" s="55"/>
      <c r="E56" s="4"/>
      <c r="F56" s="4"/>
      <c r="G56" s="4"/>
      <c r="H56" s="4"/>
      <c r="I56" s="4"/>
      <c r="J56" s="3"/>
      <c r="K56" s="26"/>
      <c r="M56" s="28"/>
      <c r="N56" s="29"/>
      <c r="O56" s="29"/>
      <c r="P56" s="29"/>
      <c r="Q56" s="29"/>
      <c r="R56" s="29"/>
      <c r="S56" s="29"/>
      <c r="T56" s="29"/>
      <c r="U56" s="27"/>
    </row>
    <row r="57" spans="1:21" ht="12" customHeight="1" x14ac:dyDescent="0.25">
      <c r="A57" s="119" t="s">
        <v>59</v>
      </c>
      <c r="B57" s="117"/>
      <c r="C57" s="118"/>
      <c r="D57" s="55" t="s">
        <v>1</v>
      </c>
      <c r="E57" s="4" t="s">
        <v>1</v>
      </c>
      <c r="F57" s="4" t="s">
        <v>1</v>
      </c>
      <c r="G57" s="4" t="s">
        <v>1</v>
      </c>
      <c r="H57" s="4" t="s">
        <v>1</v>
      </c>
      <c r="I57" s="4" t="s">
        <v>1</v>
      </c>
      <c r="J57" s="87" t="s">
        <v>1</v>
      </c>
      <c r="K57" s="26"/>
      <c r="M57" s="28"/>
      <c r="N57" s="29"/>
      <c r="O57" s="29"/>
      <c r="P57" s="29"/>
      <c r="Q57" s="29"/>
      <c r="R57" s="29"/>
      <c r="S57" s="29"/>
      <c r="T57" s="29"/>
      <c r="U57" s="27"/>
    </row>
    <row r="58" spans="1:21" ht="12" customHeight="1" x14ac:dyDescent="0.25">
      <c r="A58" s="119" t="s">
        <v>60</v>
      </c>
      <c r="B58" s="117"/>
      <c r="C58" s="118"/>
      <c r="D58" s="55" t="s">
        <v>1</v>
      </c>
      <c r="E58" s="4" t="s">
        <v>1</v>
      </c>
      <c r="F58" s="4" t="s">
        <v>1</v>
      </c>
      <c r="G58" s="4" t="s">
        <v>1</v>
      </c>
      <c r="H58" s="4" t="s">
        <v>1</v>
      </c>
      <c r="I58" s="4" t="s">
        <v>1</v>
      </c>
      <c r="J58" s="3" t="s">
        <v>1</v>
      </c>
      <c r="K58" s="26"/>
      <c r="M58" s="28"/>
      <c r="N58" s="29"/>
      <c r="O58" s="29"/>
      <c r="P58" s="29"/>
      <c r="Q58" s="29"/>
      <c r="R58" s="29"/>
      <c r="S58" s="29"/>
      <c r="T58" s="29"/>
      <c r="U58" s="27"/>
    </row>
    <row r="59" spans="1:21" ht="12" customHeight="1" x14ac:dyDescent="0.25">
      <c r="A59" s="111" t="s">
        <v>18</v>
      </c>
      <c r="B59" s="112"/>
      <c r="C59" s="113"/>
      <c r="D59" s="55"/>
      <c r="E59" s="4"/>
      <c r="F59" s="4"/>
      <c r="G59" s="4"/>
      <c r="H59" s="4"/>
      <c r="I59" s="4"/>
      <c r="J59" s="3"/>
      <c r="K59" s="26"/>
      <c r="M59" s="28"/>
      <c r="N59" s="29"/>
      <c r="O59" s="29"/>
      <c r="P59" s="29"/>
      <c r="Q59" s="29"/>
      <c r="R59" s="29"/>
      <c r="S59" s="29"/>
      <c r="T59" s="29"/>
      <c r="U59" s="27"/>
    </row>
    <row r="60" spans="1:21" ht="12" customHeight="1" x14ac:dyDescent="0.25">
      <c r="A60" s="119" t="s">
        <v>50</v>
      </c>
      <c r="B60" s="117"/>
      <c r="C60" s="118"/>
      <c r="D60" s="83" t="s">
        <v>93</v>
      </c>
      <c r="E60" s="82" t="s">
        <v>93</v>
      </c>
      <c r="F60" s="82" t="s">
        <v>93</v>
      </c>
      <c r="G60" s="4" t="s">
        <v>1</v>
      </c>
      <c r="H60" s="4" t="s">
        <v>1</v>
      </c>
      <c r="I60" s="4" t="s">
        <v>1</v>
      </c>
      <c r="J60" s="3" t="s">
        <v>1</v>
      </c>
      <c r="K60" s="26"/>
      <c r="M60" s="28"/>
      <c r="N60" s="29"/>
      <c r="O60" s="29"/>
      <c r="P60" s="29"/>
      <c r="Q60" s="29"/>
      <c r="R60" s="29"/>
      <c r="S60" s="29"/>
      <c r="T60" s="29"/>
      <c r="U60" s="27"/>
    </row>
    <row r="61" spans="1:21" ht="12" customHeight="1" x14ac:dyDescent="0.25">
      <c r="A61" s="111" t="s">
        <v>57</v>
      </c>
      <c r="B61" s="112"/>
      <c r="C61" s="113"/>
      <c r="D61" s="55"/>
      <c r="E61" s="4"/>
      <c r="F61" s="4"/>
      <c r="G61" s="4"/>
      <c r="H61" s="4"/>
      <c r="I61" s="4"/>
      <c r="J61" s="3"/>
      <c r="K61" s="26"/>
      <c r="M61" s="28"/>
      <c r="N61" s="29"/>
      <c r="O61" s="29"/>
      <c r="P61" s="29"/>
      <c r="Q61" s="29"/>
      <c r="R61" s="29"/>
      <c r="S61" s="29"/>
      <c r="T61" s="29"/>
      <c r="U61" s="27"/>
    </row>
    <row r="62" spans="1:21" ht="12" customHeight="1" x14ac:dyDescent="0.25">
      <c r="A62" s="119" t="s">
        <v>49</v>
      </c>
      <c r="B62" s="117"/>
      <c r="C62" s="118"/>
      <c r="D62" s="55" t="s">
        <v>1</v>
      </c>
      <c r="E62" s="4" t="s">
        <v>1</v>
      </c>
      <c r="F62" s="4" t="s">
        <v>1</v>
      </c>
      <c r="G62" s="82" t="s">
        <v>93</v>
      </c>
      <c r="H62" s="82" t="s">
        <v>93</v>
      </c>
      <c r="I62" s="82" t="s">
        <v>93</v>
      </c>
      <c r="J62" s="84" t="s">
        <v>93</v>
      </c>
      <c r="K62" s="26"/>
      <c r="M62" s="28"/>
      <c r="N62" s="29"/>
      <c r="O62" s="29"/>
      <c r="P62" s="29"/>
      <c r="Q62" s="29"/>
      <c r="R62" s="29"/>
      <c r="S62" s="29"/>
      <c r="T62" s="29"/>
      <c r="U62" s="27"/>
    </row>
    <row r="63" spans="1:21" ht="12" customHeight="1" x14ac:dyDescent="0.25">
      <c r="A63" s="111" t="s">
        <v>58</v>
      </c>
      <c r="B63" s="112"/>
      <c r="C63" s="113"/>
      <c r="D63" s="55"/>
      <c r="E63" s="4"/>
      <c r="F63" s="4"/>
      <c r="G63" s="4"/>
      <c r="H63" s="4"/>
      <c r="I63" s="4"/>
      <c r="J63" s="3"/>
      <c r="K63" s="26"/>
      <c r="M63" s="28"/>
      <c r="N63" s="29"/>
      <c r="O63" s="29"/>
      <c r="P63" s="29"/>
      <c r="Q63" s="29"/>
      <c r="R63" s="29"/>
      <c r="S63" s="29"/>
      <c r="T63" s="29"/>
      <c r="U63" s="27"/>
    </row>
    <row r="64" spans="1:21" ht="12" customHeight="1" x14ac:dyDescent="0.25">
      <c r="A64" s="119" t="s">
        <v>49</v>
      </c>
      <c r="B64" s="117"/>
      <c r="C64" s="118"/>
      <c r="D64" s="55" t="s">
        <v>1</v>
      </c>
      <c r="E64" s="4" t="s">
        <v>1</v>
      </c>
      <c r="F64" s="4" t="s">
        <v>1</v>
      </c>
      <c r="G64" s="4" t="s">
        <v>1</v>
      </c>
      <c r="H64" s="4" t="s">
        <v>1</v>
      </c>
      <c r="I64" s="4" t="s">
        <v>1</v>
      </c>
      <c r="J64" s="3" t="s">
        <v>1</v>
      </c>
      <c r="K64" s="26"/>
      <c r="M64" s="28"/>
      <c r="N64" s="29"/>
      <c r="O64" s="29"/>
      <c r="P64" s="29"/>
      <c r="Q64" s="29"/>
      <c r="R64" s="29"/>
      <c r="S64" s="29"/>
      <c r="T64" s="29"/>
      <c r="U64" s="27"/>
    </row>
    <row r="65" spans="1:21" ht="12" customHeight="1" x14ac:dyDescent="0.25">
      <c r="A65" s="111" t="s">
        <v>63</v>
      </c>
      <c r="B65" s="112"/>
      <c r="C65" s="113"/>
      <c r="D65" s="55"/>
      <c r="E65" s="4"/>
      <c r="F65" s="4"/>
      <c r="G65" s="4"/>
      <c r="H65" s="4"/>
      <c r="I65" s="4"/>
      <c r="J65" s="3"/>
      <c r="K65" s="26"/>
      <c r="M65" s="28"/>
      <c r="N65" s="29"/>
      <c r="O65" s="29"/>
      <c r="P65" s="29"/>
      <c r="Q65" s="29"/>
      <c r="R65" s="29"/>
      <c r="S65" s="29"/>
      <c r="T65" s="29"/>
      <c r="U65" s="27"/>
    </row>
    <row r="66" spans="1:21" ht="12" customHeight="1" x14ac:dyDescent="0.25">
      <c r="A66" s="119" t="s">
        <v>49</v>
      </c>
      <c r="B66" s="117"/>
      <c r="C66" s="118"/>
      <c r="D66" s="55" t="s">
        <v>1</v>
      </c>
      <c r="E66" s="4" t="s">
        <v>1</v>
      </c>
      <c r="F66" s="4" t="s">
        <v>1</v>
      </c>
      <c r="G66" s="82" t="s">
        <v>93</v>
      </c>
      <c r="H66" s="82" t="s">
        <v>93</v>
      </c>
      <c r="I66" s="82" t="s">
        <v>93</v>
      </c>
      <c r="J66" s="84" t="s">
        <v>93</v>
      </c>
      <c r="K66" s="26"/>
      <c r="M66" s="28"/>
      <c r="N66" s="29"/>
      <c r="O66" s="29"/>
      <c r="P66" s="29"/>
      <c r="Q66" s="29"/>
      <c r="R66" s="29"/>
      <c r="S66" s="29"/>
      <c r="T66" s="29"/>
      <c r="U66" s="27"/>
    </row>
    <row r="67" spans="1:21" ht="12" customHeight="1" x14ac:dyDescent="0.25">
      <c r="A67" s="111" t="s">
        <v>70</v>
      </c>
      <c r="B67" s="112"/>
      <c r="C67" s="113"/>
      <c r="D67" s="55"/>
      <c r="E67" s="4"/>
      <c r="F67" s="4"/>
      <c r="G67" s="4"/>
      <c r="H67" s="4"/>
      <c r="I67" s="4"/>
      <c r="J67" s="3"/>
      <c r="K67" s="26"/>
      <c r="M67" s="28"/>
      <c r="N67" s="29"/>
      <c r="O67" s="29"/>
      <c r="P67" s="29"/>
      <c r="Q67" s="29"/>
      <c r="R67" s="29"/>
      <c r="S67" s="29"/>
      <c r="T67" s="29"/>
      <c r="U67" s="27"/>
    </row>
    <row r="68" spans="1:21" ht="12" customHeight="1" x14ac:dyDescent="0.25">
      <c r="A68" s="119" t="s">
        <v>49</v>
      </c>
      <c r="B68" s="117"/>
      <c r="C68" s="118"/>
      <c r="D68" s="55" t="s">
        <v>1</v>
      </c>
      <c r="E68" s="4" t="s">
        <v>1</v>
      </c>
      <c r="F68" s="4" t="s">
        <v>1</v>
      </c>
      <c r="G68" s="4" t="s">
        <v>1</v>
      </c>
      <c r="H68" s="4" t="s">
        <v>1</v>
      </c>
      <c r="I68" s="4" t="s">
        <v>1</v>
      </c>
      <c r="J68" s="3" t="s">
        <v>1</v>
      </c>
      <c r="K68" s="26"/>
      <c r="M68" s="28"/>
      <c r="N68" s="29"/>
      <c r="O68" s="29"/>
      <c r="P68" s="29"/>
      <c r="Q68" s="29"/>
      <c r="R68" s="29"/>
      <c r="S68" s="29"/>
      <c r="T68" s="29"/>
      <c r="U68" s="27"/>
    </row>
    <row r="69" spans="1:21" ht="12" customHeight="1" x14ac:dyDescent="0.25">
      <c r="A69" s="111" t="s">
        <v>75</v>
      </c>
      <c r="B69" s="112"/>
      <c r="C69" s="113"/>
      <c r="D69" s="55"/>
      <c r="E69" s="4"/>
      <c r="F69" s="4"/>
      <c r="G69" s="4"/>
      <c r="H69" s="4"/>
      <c r="I69" s="4"/>
      <c r="J69" s="3"/>
      <c r="K69" s="26"/>
      <c r="M69" s="28"/>
      <c r="N69" s="29"/>
      <c r="O69" s="29"/>
      <c r="P69" s="29"/>
      <c r="Q69" s="29"/>
      <c r="R69" s="29"/>
      <c r="S69" s="29"/>
      <c r="T69" s="29"/>
      <c r="U69" s="27"/>
    </row>
    <row r="70" spans="1:21" ht="12" customHeight="1" x14ac:dyDescent="0.25">
      <c r="A70" s="119" t="s">
        <v>49</v>
      </c>
      <c r="B70" s="117"/>
      <c r="C70" s="118"/>
      <c r="D70" s="55" t="s">
        <v>1</v>
      </c>
      <c r="E70" s="4" t="s">
        <v>1</v>
      </c>
      <c r="F70" s="4" t="s">
        <v>1</v>
      </c>
      <c r="G70" s="4" t="s">
        <v>1</v>
      </c>
      <c r="H70" s="4" t="s">
        <v>1</v>
      </c>
      <c r="I70" s="4" t="s">
        <v>1</v>
      </c>
      <c r="J70" s="3" t="s">
        <v>1</v>
      </c>
      <c r="K70" s="26"/>
      <c r="M70" s="28"/>
      <c r="N70" s="29"/>
      <c r="O70" s="29"/>
      <c r="P70" s="29"/>
      <c r="Q70" s="29"/>
      <c r="R70" s="29"/>
      <c r="S70" s="29"/>
      <c r="T70" s="29"/>
      <c r="U70" s="27"/>
    </row>
    <row r="71" spans="1:21" ht="12" customHeight="1" x14ac:dyDescent="0.25">
      <c r="A71" s="111" t="s">
        <v>30</v>
      </c>
      <c r="B71" s="112"/>
      <c r="C71" s="113"/>
      <c r="D71" s="55"/>
      <c r="E71" s="4"/>
      <c r="F71" s="4"/>
      <c r="G71" s="4"/>
      <c r="H71" s="4"/>
      <c r="I71" s="4"/>
      <c r="J71" s="3"/>
      <c r="K71" s="26"/>
      <c r="M71" s="28"/>
      <c r="N71" s="29"/>
      <c r="O71" s="29"/>
      <c r="P71" s="29"/>
      <c r="Q71" s="29"/>
      <c r="R71" s="29"/>
      <c r="S71" s="29"/>
      <c r="T71" s="29"/>
      <c r="U71" s="27"/>
    </row>
    <row r="72" spans="1:21" ht="12" customHeight="1" x14ac:dyDescent="0.25">
      <c r="A72" s="119" t="s">
        <v>50</v>
      </c>
      <c r="B72" s="117"/>
      <c r="C72" s="118"/>
      <c r="D72" s="83" t="s">
        <v>93</v>
      </c>
      <c r="E72" s="82" t="s">
        <v>93</v>
      </c>
      <c r="F72" s="82" t="s">
        <v>93</v>
      </c>
      <c r="G72" s="82" t="s">
        <v>93</v>
      </c>
      <c r="H72" s="82" t="s">
        <v>93</v>
      </c>
      <c r="I72" s="82" t="s">
        <v>93</v>
      </c>
      <c r="J72" s="84" t="s">
        <v>93</v>
      </c>
      <c r="K72" s="26"/>
      <c r="M72" s="28"/>
      <c r="N72" s="29"/>
      <c r="O72" s="29"/>
      <c r="P72" s="29"/>
      <c r="Q72" s="29"/>
      <c r="R72" s="29"/>
      <c r="S72" s="29"/>
      <c r="T72" s="29"/>
      <c r="U72" s="27"/>
    </row>
    <row r="73" spans="1:21" ht="12" customHeight="1" x14ac:dyDescent="0.25">
      <c r="A73" s="111" t="s">
        <v>82</v>
      </c>
      <c r="B73" s="112"/>
      <c r="C73" s="113"/>
      <c r="D73" s="55"/>
      <c r="E73" s="4"/>
      <c r="F73" s="4"/>
      <c r="G73" s="4"/>
      <c r="H73" s="4"/>
      <c r="I73" s="4"/>
      <c r="J73" s="3"/>
      <c r="K73" s="26"/>
      <c r="M73" s="28"/>
      <c r="N73" s="29"/>
      <c r="O73" s="29"/>
      <c r="P73" s="29"/>
      <c r="Q73" s="29"/>
      <c r="R73" s="29"/>
      <c r="S73" s="29"/>
      <c r="T73" s="29"/>
      <c r="U73" s="27"/>
    </row>
    <row r="74" spans="1:21" ht="12" customHeight="1" x14ac:dyDescent="0.25">
      <c r="A74" s="119" t="s">
        <v>49</v>
      </c>
      <c r="B74" s="117"/>
      <c r="C74" s="118"/>
      <c r="D74" s="55" t="s">
        <v>1</v>
      </c>
      <c r="E74" s="4" t="s">
        <v>1</v>
      </c>
      <c r="F74" s="4" t="s">
        <v>1</v>
      </c>
      <c r="G74" s="4" t="s">
        <v>1</v>
      </c>
      <c r="H74" s="4" t="s">
        <v>1</v>
      </c>
      <c r="I74" s="4" t="s">
        <v>1</v>
      </c>
      <c r="J74" s="3" t="s">
        <v>1</v>
      </c>
      <c r="K74" s="26"/>
      <c r="M74" s="28"/>
      <c r="N74" s="29"/>
      <c r="O74" s="29"/>
      <c r="P74" s="29"/>
      <c r="Q74" s="29"/>
      <c r="R74" s="29"/>
      <c r="S74" s="29"/>
      <c r="T74" s="29"/>
      <c r="U74" s="27"/>
    </row>
    <row r="75" spans="1:21" ht="12" customHeight="1" x14ac:dyDescent="0.25">
      <c r="A75" s="111" t="s">
        <v>31</v>
      </c>
      <c r="B75" s="112"/>
      <c r="C75" s="113"/>
      <c r="D75" s="55"/>
      <c r="E75" s="4"/>
      <c r="F75" s="4"/>
      <c r="G75" s="4"/>
      <c r="H75" s="4"/>
      <c r="I75" s="4"/>
      <c r="J75" s="3"/>
      <c r="K75" s="26"/>
      <c r="M75" s="28"/>
      <c r="N75" s="29"/>
      <c r="O75" s="29"/>
      <c r="P75" s="29"/>
      <c r="Q75" s="29"/>
      <c r="R75" s="29"/>
      <c r="S75" s="29"/>
      <c r="T75" s="29"/>
      <c r="U75" s="27"/>
    </row>
    <row r="76" spans="1:21" ht="12" customHeight="1" x14ac:dyDescent="0.25">
      <c r="A76" s="119" t="s">
        <v>98</v>
      </c>
      <c r="B76" s="117"/>
      <c r="C76" s="118"/>
      <c r="D76" s="85" t="s">
        <v>1</v>
      </c>
      <c r="E76" s="86" t="s">
        <v>1</v>
      </c>
      <c r="F76" s="86" t="s">
        <v>1</v>
      </c>
      <c r="G76" s="86" t="s">
        <v>1</v>
      </c>
      <c r="H76" s="86" t="s">
        <v>1</v>
      </c>
      <c r="I76" s="86" t="s">
        <v>1</v>
      </c>
      <c r="J76" s="87" t="s">
        <v>1</v>
      </c>
      <c r="K76" s="26"/>
      <c r="M76" s="28"/>
      <c r="N76" s="29"/>
      <c r="O76" s="29"/>
      <c r="P76" s="29"/>
      <c r="Q76" s="29"/>
      <c r="R76" s="29"/>
      <c r="S76" s="29"/>
      <c r="T76" s="29"/>
      <c r="U76" s="27"/>
    </row>
    <row r="77" spans="1:21" ht="12" customHeight="1" x14ac:dyDescent="0.25">
      <c r="A77" s="111" t="s">
        <v>27</v>
      </c>
      <c r="B77" s="112"/>
      <c r="C77" s="113"/>
      <c r="D77" s="55"/>
      <c r="E77" s="4"/>
      <c r="F77" s="4"/>
      <c r="G77" s="4"/>
      <c r="H77" s="4"/>
      <c r="I77" s="4"/>
      <c r="J77" s="3"/>
      <c r="K77" s="26"/>
      <c r="M77" s="28"/>
      <c r="N77" s="29"/>
      <c r="O77" s="29"/>
      <c r="P77" s="29"/>
      <c r="Q77" s="29"/>
      <c r="R77" s="29"/>
      <c r="S77" s="29"/>
      <c r="T77" s="29"/>
      <c r="U77" s="27"/>
    </row>
    <row r="78" spans="1:21" ht="12" customHeight="1" x14ac:dyDescent="0.25">
      <c r="A78" s="119" t="s">
        <v>108</v>
      </c>
      <c r="B78" s="117"/>
      <c r="C78" s="118"/>
      <c r="D78" s="85" t="s">
        <v>1</v>
      </c>
      <c r="E78" s="86" t="s">
        <v>1</v>
      </c>
      <c r="F78" s="86" t="s">
        <v>1</v>
      </c>
      <c r="G78" s="86" t="s">
        <v>1</v>
      </c>
      <c r="H78" s="4" t="s">
        <v>107</v>
      </c>
      <c r="I78" s="4" t="s">
        <v>107</v>
      </c>
      <c r="J78" s="87" t="s">
        <v>1</v>
      </c>
      <c r="K78" s="26"/>
      <c r="M78" s="28"/>
      <c r="N78" s="29"/>
      <c r="O78" s="29"/>
      <c r="P78" s="29"/>
      <c r="Q78" s="29"/>
      <c r="R78" s="29"/>
      <c r="S78" s="29"/>
      <c r="T78" s="29"/>
      <c r="U78" s="27"/>
    </row>
    <row r="79" spans="1:21" ht="12" customHeight="1" x14ac:dyDescent="0.25">
      <c r="A79" s="111" t="s">
        <v>42</v>
      </c>
      <c r="B79" s="112"/>
      <c r="C79" s="113"/>
      <c r="D79" s="85"/>
      <c r="E79" s="86"/>
      <c r="F79" s="86"/>
      <c r="G79" s="86"/>
      <c r="H79" s="86"/>
      <c r="I79" s="86"/>
      <c r="J79" s="87"/>
      <c r="K79" s="26"/>
      <c r="M79" s="28"/>
      <c r="N79" s="29"/>
      <c r="O79" s="29"/>
      <c r="P79" s="29"/>
      <c r="Q79" s="29"/>
      <c r="R79" s="29"/>
      <c r="S79" s="29"/>
      <c r="T79" s="29"/>
      <c r="U79" s="27"/>
    </row>
    <row r="80" spans="1:21" ht="12" customHeight="1" x14ac:dyDescent="0.25">
      <c r="A80" s="119" t="s">
        <v>106</v>
      </c>
      <c r="B80" s="117"/>
      <c r="C80" s="118"/>
      <c r="D80" s="55" t="s">
        <v>1</v>
      </c>
      <c r="E80" s="4" t="s">
        <v>1</v>
      </c>
      <c r="F80" s="4" t="s">
        <v>1</v>
      </c>
      <c r="G80" s="4" t="s">
        <v>1</v>
      </c>
      <c r="H80" s="4" t="s">
        <v>1</v>
      </c>
      <c r="I80" s="4" t="s">
        <v>1</v>
      </c>
      <c r="J80" s="3" t="s">
        <v>1</v>
      </c>
      <c r="K80" s="26"/>
      <c r="M80" s="28"/>
      <c r="N80" s="29"/>
      <c r="O80" s="29"/>
      <c r="P80" s="29"/>
      <c r="Q80" s="29"/>
      <c r="R80" s="29"/>
      <c r="S80" s="29"/>
      <c r="T80" s="29"/>
      <c r="U80" s="27"/>
    </row>
    <row r="81" spans="1:21" ht="12" customHeight="1" x14ac:dyDescent="0.25">
      <c r="A81" s="111" t="s">
        <v>32</v>
      </c>
      <c r="B81" s="112"/>
      <c r="C81" s="113"/>
      <c r="D81" s="55"/>
      <c r="E81" s="4"/>
      <c r="F81" s="4"/>
      <c r="G81" s="4"/>
      <c r="H81" s="4"/>
      <c r="I81" s="4"/>
      <c r="J81" s="3"/>
      <c r="K81" s="26"/>
      <c r="M81" s="28"/>
      <c r="N81" s="29"/>
      <c r="O81" s="29"/>
      <c r="P81" s="29"/>
      <c r="Q81" s="29"/>
      <c r="R81" s="29"/>
      <c r="S81" s="29"/>
      <c r="T81" s="29"/>
      <c r="U81" s="27"/>
    </row>
    <row r="82" spans="1:21" ht="12" customHeight="1" x14ac:dyDescent="0.25">
      <c r="A82" s="120" t="s">
        <v>88</v>
      </c>
      <c r="B82" s="121"/>
      <c r="C82" s="121"/>
      <c r="D82" s="55" t="s">
        <v>1</v>
      </c>
      <c r="E82" s="4" t="s">
        <v>1</v>
      </c>
      <c r="F82" s="4" t="s">
        <v>1</v>
      </c>
      <c r="G82" s="4" t="s">
        <v>1</v>
      </c>
      <c r="H82" s="4" t="s">
        <v>1</v>
      </c>
      <c r="I82" s="4" t="s">
        <v>1</v>
      </c>
      <c r="J82" s="3" t="s">
        <v>1</v>
      </c>
      <c r="K82" s="26"/>
      <c r="M82" s="28"/>
      <c r="N82" s="29"/>
      <c r="O82" s="29"/>
      <c r="P82" s="29"/>
      <c r="Q82" s="29"/>
      <c r="R82" s="29"/>
      <c r="S82" s="29"/>
      <c r="T82" s="29"/>
      <c r="U82" s="27"/>
    </row>
    <row r="83" spans="1:21" ht="12" customHeight="1" x14ac:dyDescent="0.25">
      <c r="A83" s="111" t="s">
        <v>33</v>
      </c>
      <c r="B83" s="112"/>
      <c r="C83" s="113"/>
      <c r="D83" s="55"/>
      <c r="E83" s="4"/>
      <c r="F83" s="4"/>
      <c r="G83" s="4"/>
      <c r="H83" s="4"/>
      <c r="I83" s="4"/>
      <c r="J83" s="3"/>
      <c r="K83" s="26"/>
      <c r="M83" s="28"/>
      <c r="N83" s="29"/>
      <c r="O83" s="29"/>
      <c r="P83" s="29"/>
      <c r="Q83" s="29"/>
      <c r="R83" s="29"/>
      <c r="S83" s="29"/>
      <c r="T83" s="29"/>
      <c r="U83" s="27"/>
    </row>
    <row r="84" spans="1:21" ht="12" customHeight="1" x14ac:dyDescent="0.25">
      <c r="A84" s="119" t="s">
        <v>50</v>
      </c>
      <c r="B84" s="117"/>
      <c r="C84" s="118"/>
      <c r="D84" s="55" t="s">
        <v>1</v>
      </c>
      <c r="E84" s="4" t="s">
        <v>1</v>
      </c>
      <c r="F84" s="4" t="s">
        <v>1</v>
      </c>
      <c r="G84" s="4" t="s">
        <v>1</v>
      </c>
      <c r="H84" s="4" t="s">
        <v>1</v>
      </c>
      <c r="I84" s="4" t="s">
        <v>1</v>
      </c>
      <c r="J84" s="3" t="s">
        <v>1</v>
      </c>
      <c r="K84" s="26"/>
      <c r="M84" s="28"/>
      <c r="N84" s="29"/>
      <c r="O84" s="29"/>
      <c r="P84" s="29"/>
      <c r="Q84" s="29"/>
      <c r="R84" s="29"/>
      <c r="S84" s="29"/>
      <c r="T84" s="29"/>
      <c r="U84" s="27"/>
    </row>
    <row r="85" spans="1:21" ht="12" customHeight="1" x14ac:dyDescent="0.25">
      <c r="A85" s="111" t="s">
        <v>45</v>
      </c>
      <c r="B85" s="112"/>
      <c r="C85" s="113"/>
      <c r="D85" s="55"/>
      <c r="E85" s="4"/>
      <c r="F85" s="4"/>
      <c r="G85" s="4"/>
      <c r="H85" s="4"/>
      <c r="I85" s="4"/>
      <c r="J85" s="3"/>
      <c r="K85" s="26"/>
      <c r="M85" s="28"/>
      <c r="N85" s="29"/>
      <c r="O85" s="29"/>
      <c r="P85" s="29"/>
      <c r="Q85" s="29"/>
      <c r="R85" s="29"/>
      <c r="S85" s="29"/>
      <c r="T85" s="29"/>
      <c r="U85" s="27"/>
    </row>
    <row r="86" spans="1:21" ht="12" customHeight="1" x14ac:dyDescent="0.25">
      <c r="A86" s="119" t="s">
        <v>50</v>
      </c>
      <c r="B86" s="117"/>
      <c r="C86" s="118"/>
      <c r="D86" s="55" t="s">
        <v>1</v>
      </c>
      <c r="E86" s="4" t="s">
        <v>1</v>
      </c>
      <c r="F86" s="4" t="s">
        <v>1</v>
      </c>
      <c r="G86" s="4" t="s">
        <v>1</v>
      </c>
      <c r="H86" s="4" t="s">
        <v>1</v>
      </c>
      <c r="I86" s="4" t="s">
        <v>1</v>
      </c>
      <c r="J86" s="3" t="s">
        <v>1</v>
      </c>
      <c r="K86" s="26"/>
      <c r="M86" s="28"/>
      <c r="N86" s="29"/>
      <c r="O86" s="29"/>
      <c r="P86" s="29"/>
      <c r="Q86" s="29"/>
      <c r="R86" s="29"/>
      <c r="S86" s="29"/>
      <c r="T86" s="29"/>
      <c r="U86" s="27"/>
    </row>
    <row r="87" spans="1:21" ht="12" customHeight="1" thickBot="1" x14ac:dyDescent="0.3">
      <c r="A87" s="125"/>
      <c r="B87" s="126"/>
      <c r="C87" s="126"/>
      <c r="D87" s="56"/>
      <c r="E87" s="40"/>
      <c r="F87" s="40"/>
      <c r="G87" s="86"/>
      <c r="H87" s="86"/>
      <c r="I87" s="86"/>
      <c r="J87" s="87"/>
      <c r="K87" s="26"/>
      <c r="M87" s="28"/>
      <c r="N87" s="29"/>
      <c r="O87" s="29"/>
      <c r="P87" s="29"/>
      <c r="Q87" s="29"/>
      <c r="R87" s="29"/>
      <c r="S87" s="29"/>
      <c r="T87" s="29"/>
      <c r="U87" s="27"/>
    </row>
    <row r="88" spans="1:21" ht="12" customHeight="1" x14ac:dyDescent="0.25">
      <c r="A88" s="127" t="s">
        <v>26</v>
      </c>
      <c r="B88" s="128"/>
      <c r="C88" s="128"/>
      <c r="D88" s="56"/>
      <c r="E88" s="40"/>
      <c r="F88" s="40"/>
      <c r="G88" s="86"/>
      <c r="H88" s="86"/>
      <c r="I88" s="86"/>
      <c r="J88" s="87"/>
      <c r="K88" s="26"/>
      <c r="M88" s="28"/>
      <c r="N88" s="29"/>
      <c r="O88" s="29"/>
      <c r="P88" s="29"/>
      <c r="Q88" s="29"/>
      <c r="R88" s="29"/>
      <c r="S88" s="29"/>
      <c r="T88" s="29"/>
      <c r="U88" s="27"/>
    </row>
    <row r="89" spans="1:21" ht="12" customHeight="1" x14ac:dyDescent="0.25">
      <c r="A89" s="132"/>
      <c r="B89" s="133"/>
      <c r="C89" s="133"/>
      <c r="D89" s="56"/>
      <c r="E89" s="40"/>
      <c r="F89" s="40"/>
      <c r="G89" s="86"/>
      <c r="H89" s="86"/>
      <c r="I89" s="86"/>
      <c r="J89" s="87"/>
      <c r="K89" s="26"/>
      <c r="M89" s="28"/>
      <c r="N89" s="29"/>
      <c r="O89" s="29"/>
      <c r="P89" s="29"/>
      <c r="Q89" s="29"/>
      <c r="R89" s="29"/>
      <c r="S89" s="29"/>
      <c r="T89" s="29"/>
      <c r="U89" s="27"/>
    </row>
    <row r="90" spans="1:21" ht="12" customHeight="1" x14ac:dyDescent="0.25">
      <c r="A90" s="103" t="s">
        <v>21</v>
      </c>
      <c r="B90" s="104"/>
      <c r="C90" s="104"/>
      <c r="D90" s="105"/>
      <c r="E90" s="106"/>
      <c r="F90" s="106"/>
      <c r="G90" s="106"/>
      <c r="H90" s="106"/>
      <c r="I90" s="106"/>
      <c r="J90" s="107"/>
      <c r="K90" s="26"/>
      <c r="M90" s="28"/>
      <c r="N90" s="29"/>
      <c r="O90" s="29"/>
      <c r="P90" s="29"/>
      <c r="Q90" s="29"/>
      <c r="R90" s="29"/>
      <c r="S90" s="29"/>
      <c r="T90" s="29"/>
      <c r="U90" s="27"/>
    </row>
    <row r="91" spans="1:21" ht="12" customHeight="1" x14ac:dyDescent="0.25">
      <c r="A91" s="122" t="s">
        <v>52</v>
      </c>
      <c r="B91" s="123"/>
      <c r="C91" s="124"/>
      <c r="D91" s="55" t="s">
        <v>1</v>
      </c>
      <c r="E91" s="4" t="s">
        <v>1</v>
      </c>
      <c r="F91" s="82" t="s">
        <v>93</v>
      </c>
      <c r="G91" s="82" t="s">
        <v>93</v>
      </c>
      <c r="H91" s="4" t="s">
        <v>1</v>
      </c>
      <c r="I91" s="4" t="s">
        <v>1</v>
      </c>
      <c r="J91" s="3" t="s">
        <v>1</v>
      </c>
      <c r="K91" s="64"/>
      <c r="M91" s="28"/>
      <c r="N91" s="29"/>
      <c r="O91" s="29"/>
      <c r="P91" s="29"/>
      <c r="Q91" s="29"/>
      <c r="R91" s="29"/>
      <c r="S91" s="29"/>
      <c r="T91" s="29"/>
      <c r="U91" s="27"/>
    </row>
    <row r="92" spans="1:21" ht="12" customHeight="1" x14ac:dyDescent="0.25">
      <c r="A92" s="46"/>
      <c r="B92" s="74" t="s">
        <v>71</v>
      </c>
      <c r="C92" s="53"/>
      <c r="D92" s="105"/>
      <c r="E92" s="106"/>
      <c r="F92" s="106"/>
      <c r="G92" s="106"/>
      <c r="H92" s="106"/>
      <c r="I92" s="106"/>
      <c r="J92" s="107"/>
      <c r="K92" s="26"/>
      <c r="M92" s="28"/>
      <c r="N92" s="29"/>
      <c r="O92" s="29"/>
      <c r="P92" s="29"/>
      <c r="Q92" s="29"/>
      <c r="R92" s="29"/>
      <c r="S92" s="29"/>
      <c r="T92" s="29"/>
      <c r="U92" s="27"/>
    </row>
    <row r="93" spans="1:21" ht="12" customHeight="1" x14ac:dyDescent="0.25">
      <c r="A93" s="122" t="s">
        <v>72</v>
      </c>
      <c r="B93" s="123"/>
      <c r="C93" s="124"/>
      <c r="D93" s="83" t="s">
        <v>93</v>
      </c>
      <c r="E93" s="82" t="s">
        <v>93</v>
      </c>
      <c r="F93" s="82" t="s">
        <v>93</v>
      </c>
      <c r="G93" s="82" t="s">
        <v>93</v>
      </c>
      <c r="H93" s="82" t="s">
        <v>93</v>
      </c>
      <c r="I93" s="82" t="s">
        <v>93</v>
      </c>
      <c r="J93" s="84" t="s">
        <v>93</v>
      </c>
      <c r="K93" s="64"/>
      <c r="M93" s="28"/>
      <c r="N93" s="29"/>
      <c r="O93" s="29"/>
      <c r="P93" s="29"/>
      <c r="Q93" s="29"/>
      <c r="R93" s="29"/>
      <c r="S93" s="29"/>
      <c r="T93" s="29"/>
      <c r="U93" s="27"/>
    </row>
    <row r="94" spans="1:21" ht="12" customHeight="1" x14ac:dyDescent="0.25">
      <c r="A94" s="103" t="s">
        <v>83</v>
      </c>
      <c r="B94" s="104"/>
      <c r="C94" s="104"/>
      <c r="D94" s="57" t="e">
        <f>IF(#REF!="closed",0,IF(#REF!="open",570))</f>
        <v>#REF!</v>
      </c>
      <c r="E94" s="5" t="e">
        <f>IF(#REF!="closed",0,IF(#REF!="open",570))</f>
        <v>#REF!</v>
      </c>
      <c r="F94" s="5" t="s">
        <v>15</v>
      </c>
      <c r="G94" s="5" t="e">
        <f>IF(#REF!="closed",0,IF(#REF!="open",570))</f>
        <v>#REF!</v>
      </c>
      <c r="H94" s="5" t="e">
        <f>IF(#REF!="closed",0,IF(#REF!="open",570))</f>
        <v>#REF!</v>
      </c>
      <c r="I94" s="5" t="e">
        <f>IF(#REF!="closed",0,IF(#REF!="open",570))</f>
        <v>#REF!</v>
      </c>
      <c r="J94" s="6" t="e">
        <f>IF(#REF!="closed",0,IF(#REF!="open",570))</f>
        <v>#REF!</v>
      </c>
      <c r="K94" s="65" t="s">
        <v>47</v>
      </c>
      <c r="M94" s="28"/>
      <c r="N94" s="29"/>
      <c r="O94" s="29"/>
      <c r="P94" s="29"/>
      <c r="Q94" s="29"/>
      <c r="R94" s="29"/>
      <c r="S94" s="29"/>
      <c r="T94" s="29"/>
      <c r="U94" s="27"/>
    </row>
    <row r="95" spans="1:21" ht="12" customHeight="1" x14ac:dyDescent="0.25">
      <c r="A95" s="152" t="s">
        <v>51</v>
      </c>
      <c r="B95" s="153"/>
      <c r="C95" s="154"/>
      <c r="D95" s="55" t="s">
        <v>1</v>
      </c>
      <c r="E95" s="4" t="s">
        <v>1</v>
      </c>
      <c r="F95" s="4" t="s">
        <v>1</v>
      </c>
      <c r="G95" s="4" t="s">
        <v>1</v>
      </c>
      <c r="H95" s="4" t="s">
        <v>1</v>
      </c>
      <c r="I95" s="4" t="s">
        <v>1</v>
      </c>
      <c r="J95" s="84" t="s">
        <v>93</v>
      </c>
      <c r="K95" s="26"/>
      <c r="M95" s="28"/>
      <c r="N95" s="29"/>
      <c r="O95" s="29"/>
      <c r="P95" s="29"/>
      <c r="Q95" s="29"/>
      <c r="R95" s="29"/>
      <c r="S95" s="29"/>
      <c r="T95" s="29"/>
      <c r="U95" s="27"/>
    </row>
    <row r="96" spans="1:21" ht="12" customHeight="1" x14ac:dyDescent="0.25">
      <c r="A96" s="103" t="s">
        <v>34</v>
      </c>
      <c r="B96" s="104"/>
      <c r="C96" s="104"/>
      <c r="D96" s="57">
        <f t="shared" ref="D96:I96" si="3">IF(D97="closed",0,IF(D97="open",350))</f>
        <v>0</v>
      </c>
      <c r="E96" s="5">
        <f t="shared" si="3"/>
        <v>350</v>
      </c>
      <c r="F96" s="5">
        <f t="shared" si="3"/>
        <v>350</v>
      </c>
      <c r="G96" s="5">
        <f t="shared" si="3"/>
        <v>350</v>
      </c>
      <c r="H96" s="5">
        <f t="shared" si="3"/>
        <v>350</v>
      </c>
      <c r="I96" s="5">
        <f t="shared" si="3"/>
        <v>350</v>
      </c>
      <c r="J96" s="87"/>
      <c r="K96" s="26"/>
      <c r="M96" s="28"/>
      <c r="N96" s="29"/>
      <c r="O96" s="29"/>
      <c r="P96" s="29"/>
      <c r="Q96" s="29"/>
      <c r="R96" s="29"/>
      <c r="S96" s="29"/>
      <c r="T96" s="29"/>
      <c r="U96" s="27"/>
    </row>
    <row r="97" spans="1:21" ht="12" customHeight="1" x14ac:dyDescent="0.25">
      <c r="A97" s="108" t="s">
        <v>51</v>
      </c>
      <c r="B97" s="109"/>
      <c r="C97" s="110"/>
      <c r="D97" s="83" t="s">
        <v>93</v>
      </c>
      <c r="E97" s="4" t="s">
        <v>1</v>
      </c>
      <c r="F97" s="4" t="s">
        <v>1</v>
      </c>
      <c r="G97" s="4" t="s">
        <v>1</v>
      </c>
      <c r="H97" s="4" t="s">
        <v>1</v>
      </c>
      <c r="I97" s="4" t="s">
        <v>1</v>
      </c>
      <c r="J97" s="84" t="s">
        <v>93</v>
      </c>
      <c r="K97" s="64"/>
      <c r="M97" s="28"/>
      <c r="N97" s="29"/>
      <c r="O97" s="29"/>
      <c r="P97" s="29"/>
      <c r="Q97" s="29"/>
      <c r="R97" s="29"/>
      <c r="S97" s="29"/>
      <c r="T97" s="29"/>
      <c r="U97" s="27"/>
    </row>
    <row r="98" spans="1:21" ht="12" customHeight="1" x14ac:dyDescent="0.25">
      <c r="A98" s="103" t="s">
        <v>84</v>
      </c>
      <c r="B98" s="104"/>
      <c r="C98" s="104"/>
      <c r="D98" s="57" t="e">
        <f>IF(#REF!="closed",0,IF(#REF!="open",330))</f>
        <v>#REF!</v>
      </c>
      <c r="E98" s="5" t="e">
        <f>IF(#REF!="closed",0,IF(#REF!="open",330))</f>
        <v>#REF!</v>
      </c>
      <c r="F98" s="5" t="e">
        <f>IF(#REF!="closed",0,IF(#REF!="open",330))</f>
        <v>#REF!</v>
      </c>
      <c r="G98" s="5" t="e">
        <f>IF(#REF!="closed",0,IF(#REF!="open",330))</f>
        <v>#REF!</v>
      </c>
      <c r="H98" s="5" t="e">
        <f>IF(#REF!="closed",0,IF(#REF!="open",330))</f>
        <v>#REF!</v>
      </c>
      <c r="I98" s="5" t="e">
        <f>IF(#REF!="closed",0,IF(#REF!="open",330))</f>
        <v>#REF!</v>
      </c>
      <c r="J98" s="6" t="e">
        <f>IF(#REF!="closed",0,IF(#REF!="open",330))</f>
        <v>#REF!</v>
      </c>
      <c r="K98" s="26"/>
      <c r="M98" s="28"/>
      <c r="N98" s="29"/>
      <c r="O98" s="29"/>
      <c r="P98" s="29"/>
      <c r="Q98" s="29"/>
      <c r="R98" s="29"/>
      <c r="S98" s="29"/>
      <c r="T98" s="29"/>
      <c r="U98" s="27"/>
    </row>
    <row r="99" spans="1:21" ht="12" customHeight="1" x14ac:dyDescent="0.25">
      <c r="A99" s="120" t="s">
        <v>51</v>
      </c>
      <c r="B99" s="121"/>
      <c r="C99" s="121"/>
      <c r="D99" s="55" t="s">
        <v>1</v>
      </c>
      <c r="E99" s="4" t="s">
        <v>1</v>
      </c>
      <c r="F99" s="4" t="s">
        <v>1</v>
      </c>
      <c r="G99" s="82" t="s">
        <v>93</v>
      </c>
      <c r="H99" s="82" t="s">
        <v>93</v>
      </c>
      <c r="I99" s="82" t="s">
        <v>93</v>
      </c>
      <c r="J99" s="3" t="s">
        <v>1</v>
      </c>
      <c r="K99" s="26"/>
      <c r="M99" s="28"/>
      <c r="N99" s="29"/>
      <c r="O99" s="29"/>
      <c r="P99" s="29"/>
      <c r="Q99" s="29"/>
      <c r="R99" s="29"/>
      <c r="S99" s="29"/>
      <c r="T99" s="29"/>
      <c r="U99" s="27"/>
    </row>
    <row r="100" spans="1:21" ht="12" customHeight="1" x14ac:dyDescent="0.25">
      <c r="A100" s="103" t="s">
        <v>91</v>
      </c>
      <c r="B100" s="104"/>
      <c r="C100" s="104"/>
      <c r="D100" s="57" t="e">
        <f>IF(#REF!="closed",0,IF(#REF!="open",330))</f>
        <v>#REF!</v>
      </c>
      <c r="E100" s="5" t="e">
        <f>IF(#REF!="closed",0,IF(#REF!="open",330))</f>
        <v>#REF!</v>
      </c>
      <c r="F100" s="5" t="e">
        <f>IF(#REF!="closed",0,IF(#REF!="open",330))</f>
        <v>#REF!</v>
      </c>
      <c r="G100" s="5" t="e">
        <f>IF(#REF!="closed",0,IF(#REF!="open",330))</f>
        <v>#REF!</v>
      </c>
      <c r="H100" s="5" t="e">
        <f>IF(#REF!="closed",0,IF(#REF!="open",330))</f>
        <v>#REF!</v>
      </c>
      <c r="I100" s="5" t="e">
        <f>IF(#REF!="closed",0,IF(#REF!="open",330))</f>
        <v>#REF!</v>
      </c>
      <c r="J100" s="6" t="e">
        <f>IF(#REF!="closed",0,IF(#REF!="open",330))</f>
        <v>#REF!</v>
      </c>
      <c r="K100" s="26"/>
      <c r="M100" s="28"/>
      <c r="N100" s="29"/>
      <c r="O100" s="29"/>
      <c r="P100" s="29"/>
      <c r="Q100" s="29"/>
      <c r="R100" s="29"/>
      <c r="S100" s="29"/>
      <c r="T100" s="29"/>
      <c r="U100" s="27"/>
    </row>
    <row r="101" spans="1:21" ht="12" customHeight="1" x14ac:dyDescent="0.25">
      <c r="A101" s="120" t="s">
        <v>51</v>
      </c>
      <c r="B101" s="121"/>
      <c r="C101" s="121"/>
      <c r="D101" s="83" t="s">
        <v>93</v>
      </c>
      <c r="E101" s="82" t="s">
        <v>93</v>
      </c>
      <c r="F101" s="4" t="s">
        <v>1</v>
      </c>
      <c r="G101" s="4" t="s">
        <v>1</v>
      </c>
      <c r="H101" s="4" t="s">
        <v>1</v>
      </c>
      <c r="I101" s="4" t="s">
        <v>1</v>
      </c>
      <c r="J101" s="84" t="s">
        <v>93</v>
      </c>
      <c r="K101" s="26"/>
      <c r="M101" s="28"/>
      <c r="N101" s="29"/>
      <c r="O101" s="29"/>
      <c r="P101" s="29"/>
      <c r="Q101" s="29"/>
      <c r="R101" s="29"/>
      <c r="S101" s="29"/>
      <c r="T101" s="29"/>
      <c r="U101" s="27"/>
    </row>
    <row r="102" spans="1:21" ht="12" customHeight="1" x14ac:dyDescent="0.25">
      <c r="A102" s="103" t="s">
        <v>89</v>
      </c>
      <c r="B102" s="104"/>
      <c r="C102" s="104"/>
      <c r="D102" s="55"/>
      <c r="E102" s="4"/>
      <c r="F102" s="4"/>
      <c r="G102" s="4"/>
      <c r="H102" s="4"/>
      <c r="I102" s="4"/>
      <c r="J102" s="3"/>
      <c r="K102" s="26"/>
      <c r="M102" s="28"/>
      <c r="N102" s="29"/>
      <c r="O102" s="29"/>
      <c r="P102" s="29"/>
      <c r="Q102" s="29"/>
      <c r="R102" s="29"/>
      <c r="S102" s="29"/>
      <c r="T102" s="29"/>
      <c r="U102" s="27"/>
    </row>
    <row r="103" spans="1:21" ht="12" customHeight="1" x14ac:dyDescent="0.25">
      <c r="A103" s="120" t="s">
        <v>51</v>
      </c>
      <c r="B103" s="121"/>
      <c r="C103" s="121"/>
      <c r="D103" s="83" t="s">
        <v>93</v>
      </c>
      <c r="E103" s="82" t="s">
        <v>93</v>
      </c>
      <c r="F103" s="82" t="s">
        <v>93</v>
      </c>
      <c r="G103" s="4" t="s">
        <v>1</v>
      </c>
      <c r="H103" s="4" t="s">
        <v>1</v>
      </c>
      <c r="I103" s="4" t="s">
        <v>1</v>
      </c>
      <c r="J103" s="3" t="s">
        <v>1</v>
      </c>
      <c r="K103" s="26"/>
      <c r="M103" s="28"/>
      <c r="N103" s="29"/>
      <c r="O103" s="29"/>
      <c r="P103" s="29"/>
      <c r="Q103" s="29"/>
      <c r="R103" s="29"/>
      <c r="S103" s="29"/>
      <c r="T103" s="29"/>
      <c r="U103" s="27"/>
    </row>
    <row r="104" spans="1:21" ht="12" customHeight="1" x14ac:dyDescent="0.25">
      <c r="A104" s="31" t="s">
        <v>16</v>
      </c>
      <c r="B104" s="30"/>
      <c r="C104" s="54"/>
      <c r="D104" s="55"/>
      <c r="E104" s="4"/>
      <c r="F104" s="4"/>
      <c r="G104" s="4"/>
      <c r="H104" s="4"/>
      <c r="I104" s="4"/>
      <c r="J104" s="3"/>
      <c r="K104" s="26"/>
      <c r="M104" s="28"/>
      <c r="N104" s="29"/>
      <c r="O104" s="29"/>
      <c r="P104" s="29"/>
      <c r="Q104" s="29"/>
      <c r="R104" s="29"/>
      <c r="S104" s="29"/>
      <c r="T104" s="29"/>
      <c r="U104" s="27"/>
    </row>
    <row r="105" spans="1:21" ht="12" customHeight="1" x14ac:dyDescent="0.25">
      <c r="A105" s="119" t="s">
        <v>68</v>
      </c>
      <c r="B105" s="117"/>
      <c r="C105" s="118"/>
      <c r="D105" s="93" t="s">
        <v>103</v>
      </c>
      <c r="E105" s="94"/>
      <c r="F105" s="94"/>
      <c r="G105" s="94"/>
      <c r="H105" s="94"/>
      <c r="I105" s="94"/>
      <c r="J105" s="95"/>
      <c r="K105" s="26"/>
      <c r="M105" s="28"/>
      <c r="N105" s="29"/>
      <c r="O105" s="29"/>
      <c r="P105" s="29"/>
      <c r="Q105" s="29"/>
      <c r="R105" s="29"/>
      <c r="S105" s="29"/>
      <c r="T105" s="29"/>
      <c r="U105" s="27"/>
    </row>
    <row r="106" spans="1:21" ht="12" customHeight="1" x14ac:dyDescent="0.25">
      <c r="A106" s="103" t="s">
        <v>74</v>
      </c>
      <c r="B106" s="104"/>
      <c r="C106" s="104"/>
      <c r="D106" s="55"/>
      <c r="E106" s="4"/>
      <c r="F106" s="4"/>
      <c r="G106" s="4"/>
      <c r="H106" s="4"/>
      <c r="I106" s="4"/>
      <c r="J106" s="3"/>
      <c r="K106" s="26"/>
      <c r="M106" s="28"/>
      <c r="N106" s="29"/>
      <c r="O106" s="29"/>
      <c r="P106" s="29"/>
      <c r="Q106" s="29"/>
      <c r="R106" s="29"/>
      <c r="S106" s="29"/>
      <c r="T106" s="29"/>
      <c r="U106" s="27"/>
    </row>
    <row r="107" spans="1:21" ht="12" customHeight="1" x14ac:dyDescent="0.25">
      <c r="A107" s="108" t="s">
        <v>51</v>
      </c>
      <c r="B107" s="109"/>
      <c r="C107" s="110"/>
      <c r="D107" s="93" t="s">
        <v>103</v>
      </c>
      <c r="E107" s="94"/>
      <c r="F107" s="94"/>
      <c r="G107" s="94"/>
      <c r="H107" s="94"/>
      <c r="I107" s="94"/>
      <c r="J107" s="95"/>
      <c r="K107" s="26"/>
      <c r="M107" s="28"/>
      <c r="N107" s="29"/>
      <c r="O107" s="29"/>
      <c r="P107" s="29"/>
      <c r="Q107" s="29"/>
      <c r="R107" s="29"/>
      <c r="S107" s="29"/>
      <c r="T107" s="29"/>
      <c r="U107" s="27"/>
    </row>
    <row r="108" spans="1:21" ht="12" customHeight="1" x14ac:dyDescent="0.25">
      <c r="A108" s="31" t="s">
        <v>62</v>
      </c>
      <c r="B108" s="30"/>
      <c r="C108" s="54"/>
      <c r="D108" s="55"/>
      <c r="E108" s="4"/>
      <c r="F108" s="4"/>
      <c r="G108" s="4"/>
      <c r="H108" s="4"/>
      <c r="I108" s="4"/>
      <c r="J108" s="3"/>
      <c r="K108" s="26"/>
      <c r="M108" s="28"/>
      <c r="N108" s="29"/>
      <c r="O108" s="29"/>
      <c r="P108" s="29"/>
      <c r="Q108" s="29"/>
      <c r="R108" s="29"/>
      <c r="S108" s="29"/>
      <c r="T108" s="29"/>
      <c r="U108" s="27"/>
    </row>
    <row r="109" spans="1:21" ht="12" customHeight="1" x14ac:dyDescent="0.25">
      <c r="A109" s="119" t="s">
        <v>92</v>
      </c>
      <c r="B109" s="117"/>
      <c r="C109" s="118"/>
      <c r="D109" s="93" t="s">
        <v>103</v>
      </c>
      <c r="E109" s="94"/>
      <c r="F109" s="94"/>
      <c r="G109" s="94"/>
      <c r="H109" s="94"/>
      <c r="I109" s="94"/>
      <c r="J109" s="95"/>
      <c r="K109" s="26"/>
      <c r="M109" s="28"/>
      <c r="N109" s="29"/>
      <c r="O109" s="29"/>
      <c r="P109" s="29"/>
      <c r="Q109" s="29"/>
      <c r="R109" s="29"/>
      <c r="S109" s="29"/>
      <c r="T109" s="29"/>
      <c r="U109" s="27"/>
    </row>
    <row r="110" spans="1:21" ht="12" customHeight="1" x14ac:dyDescent="0.25">
      <c r="A110" s="103" t="s">
        <v>76</v>
      </c>
      <c r="B110" s="104"/>
      <c r="C110" s="104"/>
      <c r="D110" s="55"/>
      <c r="E110" s="4"/>
      <c r="F110" s="4"/>
      <c r="G110" s="4"/>
      <c r="H110" s="4"/>
      <c r="I110" s="4"/>
      <c r="J110" s="3"/>
      <c r="K110" s="26"/>
      <c r="M110" s="28"/>
      <c r="N110" s="29"/>
      <c r="O110" s="29"/>
      <c r="P110" s="29"/>
      <c r="Q110" s="29"/>
      <c r="R110" s="29"/>
      <c r="S110" s="29"/>
      <c r="T110" s="29"/>
      <c r="U110" s="27"/>
    </row>
    <row r="111" spans="1:21" ht="12" customHeight="1" x14ac:dyDescent="0.25">
      <c r="A111" s="108" t="s">
        <v>51</v>
      </c>
      <c r="B111" s="109"/>
      <c r="C111" s="110"/>
      <c r="D111" s="83" t="s">
        <v>93</v>
      </c>
      <c r="E111" s="82" t="s">
        <v>93</v>
      </c>
      <c r="F111" s="82" t="s">
        <v>93</v>
      </c>
      <c r="G111" s="82" t="s">
        <v>93</v>
      </c>
      <c r="H111" s="4" t="s">
        <v>1</v>
      </c>
      <c r="I111" s="4" t="s">
        <v>1</v>
      </c>
      <c r="J111" s="3" t="s">
        <v>1</v>
      </c>
      <c r="K111" s="26"/>
      <c r="M111" s="28"/>
      <c r="N111" s="29"/>
      <c r="O111" s="29"/>
      <c r="P111" s="29"/>
      <c r="Q111" s="29"/>
      <c r="R111" s="29"/>
      <c r="S111" s="29"/>
      <c r="T111" s="29"/>
      <c r="U111" s="27"/>
    </row>
    <row r="112" spans="1:21" ht="12" customHeight="1" x14ac:dyDescent="0.25">
      <c r="A112" s="111" t="s">
        <v>35</v>
      </c>
      <c r="B112" s="112"/>
      <c r="C112" s="113"/>
      <c r="D112" s="85"/>
      <c r="E112" s="86"/>
      <c r="F112" s="86"/>
      <c r="G112" s="86"/>
      <c r="H112" s="86"/>
      <c r="I112" s="86"/>
      <c r="J112" s="87"/>
      <c r="K112" s="26"/>
      <c r="M112" s="28"/>
      <c r="N112" s="29"/>
      <c r="O112" s="29"/>
      <c r="P112" s="29"/>
      <c r="Q112" s="29"/>
      <c r="R112" s="29"/>
      <c r="S112" s="29"/>
      <c r="T112" s="29"/>
      <c r="U112" s="27"/>
    </row>
    <row r="113" spans="1:21" ht="12" customHeight="1" x14ac:dyDescent="0.25">
      <c r="A113" s="125" t="s">
        <v>48</v>
      </c>
      <c r="B113" s="126"/>
      <c r="C113" s="126"/>
      <c r="D113" s="93" t="s">
        <v>103</v>
      </c>
      <c r="E113" s="94"/>
      <c r="F113" s="94"/>
      <c r="G113" s="94"/>
      <c r="H113" s="94"/>
      <c r="I113" s="94"/>
      <c r="J113" s="95"/>
      <c r="K113" s="26"/>
      <c r="M113" s="28"/>
      <c r="N113" s="29"/>
      <c r="O113" s="29"/>
      <c r="P113" s="29"/>
      <c r="Q113" s="29"/>
      <c r="R113" s="29"/>
      <c r="S113" s="29"/>
      <c r="T113" s="29"/>
      <c r="U113" s="27"/>
    </row>
    <row r="114" spans="1:21" ht="12" customHeight="1" x14ac:dyDescent="0.2">
      <c r="A114" s="103" t="s">
        <v>85</v>
      </c>
      <c r="B114" s="104"/>
      <c r="C114" s="104"/>
      <c r="D114" s="55"/>
      <c r="E114" s="4"/>
      <c r="F114" s="4"/>
      <c r="G114" s="4"/>
      <c r="H114" s="4"/>
      <c r="I114" s="4"/>
      <c r="J114" s="3"/>
    </row>
    <row r="115" spans="1:21" ht="12" customHeight="1" x14ac:dyDescent="0.2">
      <c r="A115" s="119" t="s">
        <v>101</v>
      </c>
      <c r="B115" s="117"/>
      <c r="C115" s="118"/>
      <c r="D115" s="55" t="s">
        <v>1</v>
      </c>
      <c r="E115" s="4" t="s">
        <v>1</v>
      </c>
      <c r="F115" s="4" t="s">
        <v>1</v>
      </c>
      <c r="G115" s="4" t="s">
        <v>1</v>
      </c>
      <c r="H115" s="4" t="s">
        <v>1</v>
      </c>
      <c r="I115" s="4" t="s">
        <v>1</v>
      </c>
      <c r="J115" s="3" t="s">
        <v>1</v>
      </c>
    </row>
    <row r="116" spans="1:21" ht="12" customHeight="1" x14ac:dyDescent="0.25">
      <c r="A116" s="103" t="s">
        <v>65</v>
      </c>
      <c r="B116" s="104"/>
      <c r="C116" s="104"/>
      <c r="D116" s="55"/>
      <c r="E116" s="4"/>
      <c r="F116" s="4"/>
      <c r="G116" s="4"/>
      <c r="H116" s="4"/>
      <c r="I116" s="4"/>
      <c r="J116" s="3"/>
      <c r="K116" s="26"/>
      <c r="M116" s="28"/>
      <c r="N116" s="29"/>
      <c r="O116" s="29"/>
      <c r="P116" s="29"/>
      <c r="Q116" s="29"/>
      <c r="R116" s="29"/>
      <c r="S116" s="29"/>
      <c r="T116" s="29"/>
      <c r="U116" s="27"/>
    </row>
    <row r="117" spans="1:21" ht="12" customHeight="1" x14ac:dyDescent="0.25">
      <c r="A117" s="129" t="s">
        <v>64</v>
      </c>
      <c r="B117" s="130"/>
      <c r="C117" s="131"/>
      <c r="D117" s="55" t="s">
        <v>1</v>
      </c>
      <c r="E117" s="4" t="s">
        <v>1</v>
      </c>
      <c r="F117" s="4" t="s">
        <v>1</v>
      </c>
      <c r="G117" s="4" t="s">
        <v>1</v>
      </c>
      <c r="H117" s="4" t="s">
        <v>1</v>
      </c>
      <c r="I117" s="4" t="s">
        <v>1</v>
      </c>
      <c r="J117" s="3" t="s">
        <v>1</v>
      </c>
      <c r="K117" s="26"/>
      <c r="M117" s="28"/>
      <c r="N117" s="29"/>
      <c r="O117" s="29"/>
      <c r="P117" s="29"/>
      <c r="Q117" s="29"/>
      <c r="R117" s="29"/>
      <c r="S117" s="29"/>
      <c r="T117" s="29"/>
      <c r="U117" s="27"/>
    </row>
    <row r="118" spans="1:21" ht="12" customHeight="1" x14ac:dyDescent="0.25">
      <c r="A118" s="103" t="s">
        <v>81</v>
      </c>
      <c r="B118" s="104"/>
      <c r="C118" s="104"/>
      <c r="D118" s="55"/>
      <c r="E118" s="4"/>
      <c r="F118" s="4"/>
      <c r="G118" s="4"/>
      <c r="H118" s="4"/>
      <c r="I118" s="4"/>
      <c r="J118" s="7"/>
      <c r="K118" s="26"/>
      <c r="M118" s="28"/>
      <c r="N118" s="29"/>
      <c r="O118" s="29"/>
      <c r="P118" s="29"/>
      <c r="Q118" s="29"/>
      <c r="R118" s="29"/>
      <c r="S118" s="29"/>
      <c r="T118" s="29"/>
      <c r="U118" s="27"/>
    </row>
    <row r="119" spans="1:21" ht="12" customHeight="1" x14ac:dyDescent="0.25">
      <c r="A119" s="119" t="s">
        <v>67</v>
      </c>
      <c r="B119" s="117"/>
      <c r="C119" s="118"/>
      <c r="D119" s="55" t="s">
        <v>1</v>
      </c>
      <c r="E119" s="4" t="s">
        <v>1</v>
      </c>
      <c r="F119" s="4" t="s">
        <v>1</v>
      </c>
      <c r="G119" s="4" t="s">
        <v>1</v>
      </c>
      <c r="H119" s="4" t="s">
        <v>1</v>
      </c>
      <c r="I119" s="4" t="s">
        <v>1</v>
      </c>
      <c r="J119" s="3" t="s">
        <v>1</v>
      </c>
      <c r="K119" s="26"/>
      <c r="M119" s="28"/>
      <c r="N119" s="29"/>
      <c r="O119" s="29"/>
      <c r="P119" s="29"/>
      <c r="Q119" s="29"/>
      <c r="R119" s="29"/>
      <c r="S119" s="29"/>
      <c r="T119" s="29"/>
      <c r="U119" s="27"/>
    </row>
    <row r="120" spans="1:21" ht="12" customHeight="1" x14ac:dyDescent="0.25">
      <c r="A120" s="111" t="s">
        <v>27</v>
      </c>
      <c r="B120" s="112"/>
      <c r="C120" s="113"/>
      <c r="D120" s="55"/>
      <c r="E120" s="4"/>
      <c r="F120" s="4"/>
      <c r="G120" s="4"/>
      <c r="H120" s="4"/>
      <c r="I120" s="4"/>
      <c r="J120" s="3"/>
      <c r="K120" s="26"/>
      <c r="M120" s="28"/>
      <c r="N120" s="29"/>
      <c r="O120" s="29"/>
      <c r="P120" s="29"/>
      <c r="Q120" s="29"/>
      <c r="R120" s="29"/>
      <c r="S120" s="29"/>
      <c r="T120" s="29"/>
      <c r="U120" s="27"/>
    </row>
    <row r="121" spans="1:21" ht="12" customHeight="1" x14ac:dyDescent="0.25">
      <c r="A121" s="119" t="s">
        <v>108</v>
      </c>
      <c r="B121" s="117"/>
      <c r="C121" s="118"/>
      <c r="D121" s="55" t="s">
        <v>1</v>
      </c>
      <c r="E121" s="4" t="s">
        <v>1</v>
      </c>
      <c r="F121" s="4" t="s">
        <v>1</v>
      </c>
      <c r="G121" s="4" t="s">
        <v>1</v>
      </c>
      <c r="H121" s="4" t="s">
        <v>107</v>
      </c>
      <c r="I121" s="4" t="s">
        <v>107</v>
      </c>
      <c r="J121" s="3" t="s">
        <v>1</v>
      </c>
      <c r="K121" s="26"/>
      <c r="M121" s="28"/>
      <c r="N121" s="29"/>
      <c r="O121" s="29"/>
      <c r="P121" s="29"/>
      <c r="Q121" s="29"/>
      <c r="R121" s="29"/>
      <c r="S121" s="29"/>
      <c r="T121" s="29"/>
      <c r="U121" s="27"/>
    </row>
    <row r="122" spans="1:21" ht="12" customHeight="1" x14ac:dyDescent="0.25">
      <c r="A122" s="111" t="s">
        <v>42</v>
      </c>
      <c r="B122" s="112"/>
      <c r="C122" s="113"/>
      <c r="D122" s="85"/>
      <c r="E122" s="86"/>
      <c r="F122" s="86"/>
      <c r="G122" s="86"/>
      <c r="H122" s="86"/>
      <c r="I122" s="86"/>
      <c r="J122" s="87"/>
      <c r="K122" s="26"/>
      <c r="M122" s="28"/>
      <c r="N122" s="29"/>
      <c r="O122" s="29"/>
      <c r="P122" s="29"/>
      <c r="Q122" s="29"/>
      <c r="R122" s="29"/>
      <c r="S122" s="29"/>
      <c r="T122" s="29"/>
      <c r="U122" s="27"/>
    </row>
    <row r="123" spans="1:21" ht="12" customHeight="1" x14ac:dyDescent="0.25">
      <c r="A123" s="119" t="s">
        <v>106</v>
      </c>
      <c r="B123" s="117"/>
      <c r="C123" s="118"/>
      <c r="D123" s="55" t="s">
        <v>1</v>
      </c>
      <c r="E123" s="4" t="s">
        <v>1</v>
      </c>
      <c r="F123" s="4" t="s">
        <v>1</v>
      </c>
      <c r="G123" s="4" t="s">
        <v>1</v>
      </c>
      <c r="H123" s="4" t="s">
        <v>1</v>
      </c>
      <c r="I123" s="4" t="s">
        <v>1</v>
      </c>
      <c r="J123" s="3" t="s">
        <v>1</v>
      </c>
      <c r="K123" s="26"/>
      <c r="M123" s="28"/>
      <c r="N123" s="29"/>
      <c r="O123" s="29"/>
      <c r="P123" s="29"/>
      <c r="Q123" s="29"/>
      <c r="R123" s="29"/>
      <c r="S123" s="29"/>
      <c r="T123" s="29"/>
      <c r="U123" s="27"/>
    </row>
    <row r="124" spans="1:21" ht="12" customHeight="1" thickBot="1" x14ac:dyDescent="0.3">
      <c r="A124" s="125"/>
      <c r="B124" s="126"/>
      <c r="C124" s="126"/>
      <c r="D124" s="56"/>
      <c r="E124" s="40"/>
      <c r="F124" s="40"/>
      <c r="G124" s="86"/>
      <c r="H124" s="86"/>
      <c r="I124" s="86"/>
      <c r="J124" s="87"/>
      <c r="K124" s="26"/>
      <c r="M124" s="28"/>
      <c r="N124" s="29"/>
      <c r="O124" s="29"/>
      <c r="P124" s="29"/>
      <c r="Q124" s="29"/>
      <c r="R124" s="29"/>
      <c r="S124" s="29"/>
      <c r="T124" s="29"/>
      <c r="U124" s="27"/>
    </row>
    <row r="125" spans="1:21" ht="12" customHeight="1" x14ac:dyDescent="0.25">
      <c r="A125" s="127" t="s">
        <v>37</v>
      </c>
      <c r="B125" s="128"/>
      <c r="C125" s="128"/>
      <c r="D125" s="56"/>
      <c r="E125" s="40"/>
      <c r="F125" s="40"/>
      <c r="G125" s="86"/>
      <c r="H125" s="86"/>
      <c r="I125" s="86"/>
      <c r="J125" s="87"/>
      <c r="K125" s="26"/>
      <c r="M125" s="28"/>
      <c r="N125" s="29"/>
      <c r="O125" s="29"/>
      <c r="P125" s="29"/>
      <c r="Q125" s="29"/>
      <c r="R125" s="29"/>
      <c r="S125" s="29"/>
      <c r="T125" s="29"/>
      <c r="U125" s="27"/>
    </row>
    <row r="126" spans="1:21" ht="12" customHeight="1" x14ac:dyDescent="0.25">
      <c r="A126" s="60"/>
      <c r="B126" s="61"/>
      <c r="C126" s="61"/>
      <c r="D126" s="56"/>
      <c r="E126" s="40"/>
      <c r="F126" s="40"/>
      <c r="G126" s="86"/>
      <c r="H126" s="86"/>
      <c r="I126" s="86"/>
      <c r="J126" s="87"/>
      <c r="K126" s="26"/>
      <c r="M126" s="28"/>
      <c r="N126" s="29"/>
      <c r="O126" s="29"/>
      <c r="P126" s="29"/>
      <c r="Q126" s="29"/>
      <c r="R126" s="29"/>
      <c r="S126" s="29"/>
      <c r="T126" s="29"/>
      <c r="U126" s="27"/>
    </row>
    <row r="127" spans="1:21" ht="12" customHeight="1" x14ac:dyDescent="0.25">
      <c r="A127" s="111" t="s">
        <v>44</v>
      </c>
      <c r="B127" s="112"/>
      <c r="C127" s="113"/>
      <c r="D127" s="55"/>
      <c r="E127" s="4"/>
      <c r="F127" s="4"/>
      <c r="G127" s="4"/>
      <c r="H127" s="86"/>
      <c r="I127" s="4"/>
      <c r="J127" s="87"/>
      <c r="K127" s="26"/>
      <c r="M127" s="28"/>
      <c r="N127" s="29"/>
      <c r="O127" s="29"/>
      <c r="P127" s="29"/>
      <c r="Q127" s="29"/>
      <c r="R127" s="29"/>
      <c r="S127" s="29"/>
      <c r="T127" s="29"/>
      <c r="U127" s="27"/>
    </row>
    <row r="128" spans="1:21" ht="12" customHeight="1" x14ac:dyDescent="0.25">
      <c r="A128" s="129" t="s">
        <v>96</v>
      </c>
      <c r="B128" s="130"/>
      <c r="C128" s="131"/>
      <c r="D128" s="55" t="s">
        <v>1</v>
      </c>
      <c r="E128" s="4" t="s">
        <v>1</v>
      </c>
      <c r="F128" s="4" t="s">
        <v>1</v>
      </c>
      <c r="G128" s="4" t="s">
        <v>1</v>
      </c>
      <c r="H128" s="4" t="s">
        <v>1</v>
      </c>
      <c r="I128" s="4" t="s">
        <v>1</v>
      </c>
      <c r="J128" s="3" t="s">
        <v>1</v>
      </c>
      <c r="K128" s="64"/>
      <c r="M128" s="28"/>
      <c r="N128" s="29"/>
      <c r="O128" s="29"/>
      <c r="P128" s="29"/>
      <c r="Q128" s="29"/>
      <c r="R128" s="29"/>
      <c r="S128" s="29"/>
      <c r="T128" s="29"/>
      <c r="U128" s="27"/>
    </row>
    <row r="129" spans="1:21" ht="12" customHeight="1" x14ac:dyDescent="0.25">
      <c r="A129" s="111" t="s">
        <v>20</v>
      </c>
      <c r="B129" s="112"/>
      <c r="C129" s="113"/>
      <c r="D129" s="55"/>
      <c r="E129" s="4"/>
      <c r="F129" s="4"/>
      <c r="G129" s="4"/>
      <c r="H129" s="86"/>
      <c r="I129" s="4"/>
      <c r="J129" s="87"/>
      <c r="K129" s="26"/>
      <c r="M129" s="28"/>
      <c r="N129" s="29"/>
      <c r="O129" s="29"/>
      <c r="P129" s="29"/>
      <c r="Q129" s="29"/>
      <c r="R129" s="29"/>
      <c r="S129" s="29"/>
      <c r="T129" s="29"/>
      <c r="U129" s="27"/>
    </row>
    <row r="130" spans="1:21" ht="12" customHeight="1" x14ac:dyDescent="0.25">
      <c r="A130" s="129" t="s">
        <v>61</v>
      </c>
      <c r="B130" s="130"/>
      <c r="C130" s="131"/>
      <c r="D130" s="55" t="s">
        <v>1</v>
      </c>
      <c r="E130" s="4" t="s">
        <v>1</v>
      </c>
      <c r="F130" s="4" t="s">
        <v>1</v>
      </c>
      <c r="G130" s="4" t="s">
        <v>1</v>
      </c>
      <c r="H130" s="4" t="s">
        <v>1</v>
      </c>
      <c r="I130" s="4" t="s">
        <v>1</v>
      </c>
      <c r="J130" s="3" t="s">
        <v>1</v>
      </c>
      <c r="K130" s="26"/>
      <c r="M130" s="28"/>
      <c r="N130" s="29"/>
      <c r="O130" s="29"/>
      <c r="P130" s="29"/>
      <c r="Q130" s="29"/>
      <c r="R130" s="29"/>
      <c r="S130" s="29"/>
      <c r="T130" s="29"/>
      <c r="U130" s="27"/>
    </row>
    <row r="131" spans="1:21" ht="12" customHeight="1" x14ac:dyDescent="0.25">
      <c r="A131" s="103" t="s">
        <v>54</v>
      </c>
      <c r="B131" s="104"/>
      <c r="C131" s="104"/>
      <c r="D131" s="55"/>
      <c r="E131" s="4"/>
      <c r="F131" s="4"/>
      <c r="G131" s="4"/>
      <c r="H131" s="4"/>
      <c r="I131" s="4"/>
      <c r="J131" s="3"/>
      <c r="K131" s="26"/>
      <c r="M131" s="28"/>
      <c r="N131" s="29"/>
      <c r="O131" s="29"/>
      <c r="P131" s="29"/>
      <c r="Q131" s="29"/>
      <c r="R131" s="29"/>
      <c r="S131" s="29"/>
      <c r="T131" s="29"/>
      <c r="U131" s="27"/>
    </row>
    <row r="132" spans="1:21" ht="12" customHeight="1" x14ac:dyDescent="0.25">
      <c r="A132" s="129" t="s">
        <v>96</v>
      </c>
      <c r="B132" s="130"/>
      <c r="C132" s="131"/>
      <c r="D132" s="55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3" t="s">
        <v>1</v>
      </c>
      <c r="K132" s="26"/>
      <c r="M132" s="28"/>
      <c r="N132" s="29"/>
      <c r="O132" s="29"/>
      <c r="P132" s="29"/>
      <c r="Q132" s="29"/>
      <c r="R132" s="29"/>
      <c r="S132" s="29"/>
      <c r="T132" s="29"/>
      <c r="U132" s="27"/>
    </row>
    <row r="133" spans="1:21" ht="12" customHeight="1" x14ac:dyDescent="0.25">
      <c r="A133" s="103" t="s">
        <v>38</v>
      </c>
      <c r="B133" s="104"/>
      <c r="C133" s="104"/>
      <c r="D133" s="55"/>
      <c r="E133" s="4"/>
      <c r="F133" s="4"/>
      <c r="G133" s="4"/>
      <c r="H133" s="4"/>
      <c r="I133" s="4"/>
      <c r="J133" s="3"/>
      <c r="K133" s="26"/>
      <c r="M133" s="28"/>
      <c r="N133" s="29"/>
      <c r="O133" s="29"/>
      <c r="P133" s="29"/>
      <c r="Q133" s="29"/>
      <c r="R133" s="29"/>
      <c r="S133" s="29"/>
      <c r="T133" s="29"/>
      <c r="U133" s="27"/>
    </row>
    <row r="134" spans="1:21" ht="12" customHeight="1" x14ac:dyDescent="0.25">
      <c r="A134" s="129" t="s">
        <v>97</v>
      </c>
      <c r="B134" s="130"/>
      <c r="C134" s="131"/>
      <c r="D134" s="55" t="s">
        <v>1</v>
      </c>
      <c r="E134" s="4" t="s">
        <v>1</v>
      </c>
      <c r="F134" s="4" t="s">
        <v>1</v>
      </c>
      <c r="G134" s="4" t="s">
        <v>1</v>
      </c>
      <c r="H134" s="4" t="s">
        <v>1</v>
      </c>
      <c r="I134" s="4" t="s">
        <v>1</v>
      </c>
      <c r="J134" s="3" t="s">
        <v>1</v>
      </c>
      <c r="K134" s="26"/>
      <c r="M134" s="28"/>
      <c r="N134" s="29"/>
      <c r="O134" s="29"/>
      <c r="P134" s="29"/>
      <c r="Q134" s="29"/>
      <c r="R134" s="29"/>
      <c r="S134" s="29"/>
      <c r="T134" s="29"/>
      <c r="U134" s="27"/>
    </row>
    <row r="135" spans="1:21" ht="12" customHeight="1" x14ac:dyDescent="0.25">
      <c r="A135" s="103" t="s">
        <v>78</v>
      </c>
      <c r="B135" s="104"/>
      <c r="C135" s="104"/>
      <c r="D135" s="55"/>
      <c r="E135" s="4"/>
      <c r="F135" s="4"/>
      <c r="G135" s="4"/>
      <c r="H135" s="4"/>
      <c r="I135" s="4"/>
      <c r="J135" s="3"/>
      <c r="K135" s="26"/>
      <c r="M135" s="28"/>
      <c r="N135" s="29"/>
      <c r="O135" s="29"/>
      <c r="P135" s="29"/>
      <c r="Q135" s="29"/>
      <c r="R135" s="29"/>
      <c r="S135" s="29"/>
      <c r="T135" s="29"/>
      <c r="U135" s="27"/>
    </row>
    <row r="136" spans="1:21" ht="12" customHeight="1" x14ac:dyDescent="0.25">
      <c r="A136" s="120" t="s">
        <v>90</v>
      </c>
      <c r="B136" s="121"/>
      <c r="C136" s="121"/>
      <c r="D136" s="93" t="s">
        <v>103</v>
      </c>
      <c r="E136" s="94"/>
      <c r="F136" s="94"/>
      <c r="G136" s="94"/>
      <c r="H136" s="94"/>
      <c r="I136" s="94"/>
      <c r="J136" s="95"/>
      <c r="K136" s="26"/>
      <c r="M136" s="28"/>
      <c r="N136" s="29"/>
      <c r="O136" s="29"/>
      <c r="P136" s="29"/>
      <c r="Q136" s="29"/>
      <c r="R136" s="29"/>
      <c r="S136" s="29"/>
      <c r="T136" s="29"/>
      <c r="U136" s="27"/>
    </row>
    <row r="137" spans="1:21" ht="12" customHeight="1" x14ac:dyDescent="0.25">
      <c r="A137" s="103" t="s">
        <v>94</v>
      </c>
      <c r="B137" s="104"/>
      <c r="C137" s="104"/>
      <c r="D137" s="55"/>
      <c r="E137" s="4"/>
      <c r="F137" s="4"/>
      <c r="G137" s="4"/>
      <c r="H137" s="4"/>
      <c r="I137" s="4"/>
      <c r="J137" s="3"/>
      <c r="K137" s="26"/>
      <c r="M137" s="28"/>
      <c r="N137" s="29"/>
      <c r="O137" s="29"/>
      <c r="P137" s="29"/>
      <c r="Q137" s="29"/>
      <c r="R137" s="29"/>
      <c r="S137" s="29"/>
      <c r="T137" s="29"/>
      <c r="U137" s="27"/>
    </row>
    <row r="138" spans="1:21" ht="12" customHeight="1" x14ac:dyDescent="0.25">
      <c r="A138" s="120" t="s">
        <v>95</v>
      </c>
      <c r="B138" s="121"/>
      <c r="C138" s="121"/>
      <c r="D138" s="83" t="s">
        <v>93</v>
      </c>
      <c r="E138" s="82" t="s">
        <v>93</v>
      </c>
      <c r="F138" s="82" t="s">
        <v>93</v>
      </c>
      <c r="G138" s="82" t="s">
        <v>93</v>
      </c>
      <c r="H138" s="82" t="s">
        <v>93</v>
      </c>
      <c r="I138" s="82" t="s">
        <v>93</v>
      </c>
      <c r="J138" s="84" t="s">
        <v>93</v>
      </c>
      <c r="K138" s="26"/>
      <c r="M138" s="28"/>
      <c r="N138" s="29"/>
      <c r="O138" s="29"/>
      <c r="P138" s="29"/>
      <c r="Q138" s="29"/>
      <c r="R138" s="29"/>
      <c r="S138" s="29"/>
      <c r="T138" s="29"/>
      <c r="U138" s="27"/>
    </row>
    <row r="139" spans="1:21" ht="12" customHeight="1" x14ac:dyDescent="0.25">
      <c r="A139" s="103" t="s">
        <v>36</v>
      </c>
      <c r="B139" s="104"/>
      <c r="C139" s="104"/>
      <c r="D139" s="55"/>
      <c r="E139" s="4"/>
      <c r="F139" s="4"/>
      <c r="G139" s="4"/>
      <c r="H139" s="4"/>
      <c r="I139" s="4"/>
      <c r="J139" s="3"/>
      <c r="K139" s="26"/>
      <c r="M139" s="28"/>
      <c r="N139" s="29"/>
      <c r="O139" s="29"/>
      <c r="P139" s="29"/>
      <c r="Q139" s="29"/>
      <c r="R139" s="29"/>
      <c r="S139" s="29"/>
      <c r="T139" s="29"/>
      <c r="U139" s="27"/>
    </row>
    <row r="140" spans="1:21" ht="12" customHeight="1" thickBot="1" x14ac:dyDescent="0.3">
      <c r="A140" s="155" t="s">
        <v>41</v>
      </c>
      <c r="B140" s="156"/>
      <c r="C140" s="156"/>
      <c r="D140" s="62" t="s">
        <v>39</v>
      </c>
      <c r="E140" s="59" t="s">
        <v>39</v>
      </c>
      <c r="F140" s="59" t="s">
        <v>39</v>
      </c>
      <c r="G140" s="59" t="s">
        <v>39</v>
      </c>
      <c r="H140" s="59" t="s">
        <v>40</v>
      </c>
      <c r="I140" s="59" t="s">
        <v>40</v>
      </c>
      <c r="J140" s="63" t="s">
        <v>40</v>
      </c>
      <c r="K140" s="26"/>
      <c r="M140" s="28"/>
      <c r="N140" s="29"/>
      <c r="O140" s="29"/>
      <c r="P140" s="29"/>
      <c r="Q140" s="29"/>
      <c r="R140" s="29"/>
      <c r="S140" s="29"/>
      <c r="T140" s="29"/>
      <c r="U140" s="27"/>
    </row>
  </sheetData>
  <sheetProtection algorithmName="SHA-512" hashValue="jeO07Q8Odnku0ZHhPFLhPRMadzCRSX6absYZhAAGnai2HErF4IyAPw0cV40jecBv3U5a3YAJZeG4nv8Awm/c3w==" saltValue="kYFIEMLbSGB3B25QQQ04fA==" spinCount="100000" sheet="1" objects="1" scenarios="1"/>
  <mergeCells count="140">
    <mergeCell ref="A116:C116"/>
    <mergeCell ref="D22:J22"/>
    <mergeCell ref="A140:C140"/>
    <mergeCell ref="A130:C130"/>
    <mergeCell ref="A131:C131"/>
    <mergeCell ref="A132:C132"/>
    <mergeCell ref="A133:C133"/>
    <mergeCell ref="A134:C134"/>
    <mergeCell ref="A137:C137"/>
    <mergeCell ref="A117:C117"/>
    <mergeCell ref="A129:C129"/>
    <mergeCell ref="A120:C120"/>
    <mergeCell ref="A121:C121"/>
    <mergeCell ref="A122:C122"/>
    <mergeCell ref="A123:C123"/>
    <mergeCell ref="A124:C124"/>
    <mergeCell ref="A125:C125"/>
    <mergeCell ref="A127:C127"/>
    <mergeCell ref="A128:C128"/>
    <mergeCell ref="A119:C119"/>
    <mergeCell ref="A118:C118"/>
    <mergeCell ref="D92:J92"/>
    <mergeCell ref="A93:C93"/>
    <mergeCell ref="A106:C106"/>
    <mergeCell ref="A90:C90"/>
    <mergeCell ref="A114:C114"/>
    <mergeCell ref="A100:C100"/>
    <mergeCell ref="A101:C101"/>
    <mergeCell ref="D109:J109"/>
    <mergeCell ref="D105:J105"/>
    <mergeCell ref="D113:J113"/>
    <mergeCell ref="D107:J107"/>
    <mergeCell ref="A113:C113"/>
    <mergeCell ref="A102:C102"/>
    <mergeCell ref="A103:C103"/>
    <mergeCell ref="D90:J90"/>
    <mergeCell ref="A91:C91"/>
    <mergeCell ref="A95:C95"/>
    <mergeCell ref="A97:C97"/>
    <mergeCell ref="A99:C99"/>
    <mergeCell ref="D3:J3"/>
    <mergeCell ref="A7:C7"/>
    <mergeCell ref="A8:C8"/>
    <mergeCell ref="A9:C9"/>
    <mergeCell ref="A10:C10"/>
    <mergeCell ref="A11:C11"/>
    <mergeCell ref="A6:C6"/>
    <mergeCell ref="A5:C5"/>
    <mergeCell ref="A12:C12"/>
    <mergeCell ref="A66:C66"/>
    <mergeCell ref="A89:C89"/>
    <mergeCell ref="A78:C78"/>
    <mergeCell ref="A79:C79"/>
    <mergeCell ref="A48:C48"/>
    <mergeCell ref="A37:C37"/>
    <mergeCell ref="A46:C46"/>
    <mergeCell ref="A39:C39"/>
    <mergeCell ref="A25:C25"/>
    <mergeCell ref="A36:C36"/>
    <mergeCell ref="A35:C35"/>
    <mergeCell ref="A41:C41"/>
    <mergeCell ref="A56:C56"/>
    <mergeCell ref="A57:C57"/>
    <mergeCell ref="A58:C58"/>
    <mergeCell ref="A59:C59"/>
    <mergeCell ref="A60:C60"/>
    <mergeCell ref="A61:C61"/>
    <mergeCell ref="A62:C62"/>
    <mergeCell ref="A51:C51"/>
    <mergeCell ref="D136:J136"/>
    <mergeCell ref="A24:C24"/>
    <mergeCell ref="A71:C71"/>
    <mergeCell ref="A72:C72"/>
    <mergeCell ref="A63:C63"/>
    <mergeCell ref="A64:C64"/>
    <mergeCell ref="A67:C67"/>
    <mergeCell ref="A68:C68"/>
    <mergeCell ref="A65:C65"/>
    <mergeCell ref="A84:C84"/>
    <mergeCell ref="A69:C69"/>
    <mergeCell ref="A70:C70"/>
    <mergeCell ref="A74:C74"/>
    <mergeCell ref="A77:C77"/>
    <mergeCell ref="A75:C75"/>
    <mergeCell ref="A76:C76"/>
    <mergeCell ref="A80:C80"/>
    <mergeCell ref="A81:C81"/>
    <mergeCell ref="A82:C82"/>
    <mergeCell ref="D50:J50"/>
    <mergeCell ref="A54:C54"/>
    <mergeCell ref="A31:C31"/>
    <mergeCell ref="A45:C45"/>
    <mergeCell ref="A44:C44"/>
    <mergeCell ref="A139:C139"/>
    <mergeCell ref="A138:C138"/>
    <mergeCell ref="A49:C49"/>
    <mergeCell ref="A50:C50"/>
    <mergeCell ref="A135:C135"/>
    <mergeCell ref="A136:C136"/>
    <mergeCell ref="A85:C85"/>
    <mergeCell ref="A86:C86"/>
    <mergeCell ref="A87:C87"/>
    <mergeCell ref="A88:C88"/>
    <mergeCell ref="A105:C105"/>
    <mergeCell ref="A112:C112"/>
    <mergeCell ref="A109:C109"/>
    <mergeCell ref="A115:C115"/>
    <mergeCell ref="A111:C111"/>
    <mergeCell ref="A110:C110"/>
    <mergeCell ref="A83:C83"/>
    <mergeCell ref="A73:C73"/>
    <mergeCell ref="A55:C55"/>
    <mergeCell ref="A52:C52"/>
    <mergeCell ref="A107:C107"/>
    <mergeCell ref="A94:C94"/>
    <mergeCell ref="A96:C96"/>
    <mergeCell ref="A98:C98"/>
    <mergeCell ref="D39:J39"/>
    <mergeCell ref="D48:J48"/>
    <mergeCell ref="A13:C13"/>
    <mergeCell ref="A14:C14"/>
    <mergeCell ref="A15:C15"/>
    <mergeCell ref="A17:C17"/>
    <mergeCell ref="D19:J19"/>
    <mergeCell ref="A20:C20"/>
    <mergeCell ref="A19:C19"/>
    <mergeCell ref="A30:C30"/>
    <mergeCell ref="D43:J43"/>
    <mergeCell ref="D17:J17"/>
    <mergeCell ref="A18:C18"/>
    <mergeCell ref="A21:C21"/>
    <mergeCell ref="A22:C22"/>
    <mergeCell ref="A43:C43"/>
    <mergeCell ref="A33:C33"/>
    <mergeCell ref="A34:C34"/>
    <mergeCell ref="A23:C23"/>
    <mergeCell ref="A26:C26"/>
    <mergeCell ref="A27:C27"/>
    <mergeCell ref="A28:C28"/>
    <mergeCell ref="A29:C29"/>
  </mergeCells>
  <printOptions horizontalCentered="1" verticalCentered="1"/>
  <pageMargins left="0.21" right="0.23" top="0.12" bottom="0.08" header="0.17" footer="0.17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16 - 22</vt:lpstr>
      <vt:lpstr>'Aug 16 - 22'!Print_Area</vt:lpstr>
    </vt:vector>
  </TitlesOfParts>
  <Company>Kerzner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Pratt</dc:creator>
  <cp:lastModifiedBy>casinosalesinfo@gmail.com</cp:lastModifiedBy>
  <cp:lastPrinted>2021-09-16T18:57:42Z</cp:lastPrinted>
  <dcterms:created xsi:type="dcterms:W3CDTF">2003-09-09T14:48:54Z</dcterms:created>
  <dcterms:modified xsi:type="dcterms:W3CDTF">2021-09-17T19:17:03Z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